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Feuil1" sheetId="1" r:id="rId1"/>
  </sheets>
  <definedNames>
    <definedName name="_xlnm.Print_Area" localSheetId="0">'Feuil1'!$A$1:$W$38</definedName>
  </definedNames>
  <calcPr fullCalcOnLoad="1"/>
</workbook>
</file>

<file path=xl/sharedStrings.xml><?xml version="1.0" encoding="utf-8"?>
<sst xmlns="http://schemas.openxmlformats.org/spreadsheetml/2006/main" count="60" uniqueCount="46">
  <si>
    <t>… mots familiers</t>
  </si>
  <si>
    <t>…expressions courantes</t>
  </si>
  <si>
    <t>CA1</t>
  </si>
  <si>
    <t>CA2</t>
  </si>
  <si>
    <t>CA3</t>
  </si>
  <si>
    <t>Voleur identifié : Jan - John - Tobias</t>
  </si>
  <si>
    <t>Nbr de caractéristiques correctes attribuées à Jan - John - Tobias (1-3-8)</t>
  </si>
  <si>
    <t>Consigne exécutée correctement</t>
  </si>
  <si>
    <t>Réponse adéquate</t>
  </si>
  <si>
    <t>Dessin 4</t>
  </si>
  <si>
    <t>Dessin 2</t>
  </si>
  <si>
    <t>Dessin 3</t>
  </si>
  <si>
    <t>Non</t>
  </si>
  <si>
    <t>chien ne peut rouler à vélo</t>
  </si>
  <si>
    <t>Ind 1</t>
  </si>
  <si>
    <t>Ind 2</t>
  </si>
  <si>
    <t>Ind 3</t>
  </si>
  <si>
    <t>Ind 4</t>
  </si>
  <si>
    <t>Ind 5</t>
  </si>
  <si>
    <t>Ind 6</t>
  </si>
  <si>
    <t>EO</t>
  </si>
  <si>
    <t>CL</t>
  </si>
  <si>
    <t>0-1-2-3</t>
  </si>
  <si>
    <t>0-1</t>
  </si>
  <si>
    <t>Evaluation non certificative
Langues modernes 2009
6e primaire</t>
  </si>
  <si>
    <t>n°</t>
  </si>
  <si>
    <t>Noms</t>
  </si>
  <si>
    <r>
      <t>ECOUTER</t>
    </r>
    <r>
      <rPr>
        <sz val="10"/>
        <rFont val="Arial"/>
        <family val="0"/>
      </rPr>
      <t xml:space="preserve"> : comprendre des…</t>
    </r>
  </si>
  <si>
    <t>…mots clés</t>
  </si>
  <si>
    <t>message simple</t>
  </si>
  <si>
    <r>
      <t>LIRE</t>
    </r>
    <r>
      <rPr>
        <sz val="10"/>
        <rFont val="Arial"/>
        <family val="0"/>
      </rPr>
      <t xml:space="preserve"> : repérer et comprendre…</t>
    </r>
  </si>
  <si>
    <r>
      <t>PARLER</t>
    </r>
    <r>
      <rPr>
        <sz val="10"/>
        <rFont val="Arial"/>
        <family val="0"/>
      </rPr>
      <t xml:space="preserve"> : produire</t>
    </r>
  </si>
  <si>
    <t>Ecole :</t>
  </si>
  <si>
    <t>Classe :</t>
  </si>
  <si>
    <t>Nombre de réponses</t>
  </si>
  <si>
    <t>Réponses correctes</t>
  </si>
  <si>
    <t>Réponses incorrectes</t>
  </si>
  <si>
    <t>% de réponses correctes</t>
  </si>
  <si>
    <t xml:space="preserve">       … phrases simples</t>
  </si>
  <si>
    <t>Ecouter</t>
  </si>
  <si>
    <t>Lire</t>
  </si>
  <si>
    <t>Parler</t>
  </si>
  <si>
    <t>1 pt par objet identifié
Si plus de 3 objets choisis, -1 pt par objet excédentaire</t>
  </si>
  <si>
    <t>Moyenne (sur 9)</t>
  </si>
  <si>
    <t>Moyenne (sur 5)</t>
  </si>
  <si>
    <t>Moyenne (sur 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</si>
</sst>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5" fillId="4" borderId="2" xfId="0" applyFont="1" applyFill="1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0" fillId="4" borderId="0" xfId="0" applyFill="1" applyAlignment="1">
      <alignment/>
    </xf>
    <xf numFmtId="0" fontId="5" fillId="0" borderId="1" xfId="0" applyFont="1" applyFill="1" applyBorder="1" applyAlignment="1" applyProtection="1">
      <alignment horizontal="left"/>
      <protection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9" fontId="3" fillId="4" borderId="6" xfId="0" applyNumberFormat="1" applyFont="1" applyFill="1" applyBorder="1" applyAlignment="1" applyProtection="1">
      <alignment horizontal="center" shrinkToFit="1"/>
      <protection/>
    </xf>
    <xf numFmtId="9" fontId="3" fillId="4" borderId="2" xfId="0" applyNumberFormat="1" applyFont="1" applyFill="1" applyBorder="1" applyAlignment="1" applyProtection="1">
      <alignment horizontal="center" shrinkToFit="1"/>
      <protection/>
    </xf>
    <xf numFmtId="9" fontId="3" fillId="4" borderId="4" xfId="0" applyNumberFormat="1" applyFont="1" applyFill="1" applyBorder="1" applyAlignment="1" applyProtection="1">
      <alignment horizontal="center" shrinkToFit="1"/>
      <protection/>
    </xf>
    <xf numFmtId="9" fontId="3" fillId="4" borderId="7" xfId="0" applyNumberFormat="1" applyFont="1" applyFill="1" applyBorder="1" applyAlignment="1" applyProtection="1">
      <alignment horizontal="center" shrinkToFit="1"/>
      <protection/>
    </xf>
    <xf numFmtId="0" fontId="0" fillId="3" borderId="8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3" xfId="0" applyFill="1" applyBorder="1" applyAlignment="1">
      <alignment horizontal="center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17" xfId="0" applyFill="1" applyBorder="1" applyAlignment="1">
      <alignment/>
    </xf>
    <xf numFmtId="0" fontId="4" fillId="7" borderId="18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17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3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4" fillId="8" borderId="0" xfId="0" applyFont="1" applyFill="1" applyAlignment="1">
      <alignment/>
    </xf>
    <xf numFmtId="0" fontId="0" fillId="8" borderId="15" xfId="0" applyFill="1" applyBorder="1" applyAlignment="1">
      <alignment/>
    </xf>
    <xf numFmtId="0" fontId="0" fillId="8" borderId="15" xfId="0" applyFill="1" applyBorder="1" applyAlignment="1">
      <alignment horizontal="left"/>
    </xf>
    <xf numFmtId="0" fontId="0" fillId="8" borderId="16" xfId="0" applyFill="1" applyBorder="1" applyAlignment="1">
      <alignment/>
    </xf>
    <xf numFmtId="0" fontId="0" fillId="8" borderId="13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2" borderId="19" xfId="0" applyFill="1" applyBorder="1" applyAlignment="1">
      <alignment wrapText="1"/>
    </xf>
    <xf numFmtId="0" fontId="0" fillId="2" borderId="19" xfId="0" applyFill="1" applyBorder="1" applyAlignment="1">
      <alignment/>
    </xf>
    <xf numFmtId="0" fontId="0" fillId="8" borderId="9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4" fillId="8" borderId="20" xfId="0" applyNumberFormat="1" applyFont="1" applyFill="1" applyBorder="1" applyAlignment="1">
      <alignment horizontal="center"/>
    </xf>
    <xf numFmtId="164" fontId="4" fillId="6" borderId="21" xfId="0" applyNumberFormat="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4" fillId="7" borderId="2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3" borderId="5" xfId="0" applyFill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4" fillId="8" borderId="9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left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12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auto="1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85" zoomScaleNormal="85" workbookViewId="0" topLeftCell="A1">
      <selection activeCell="C1" sqref="C1"/>
    </sheetView>
  </sheetViews>
  <sheetFormatPr defaultColWidth="11.421875" defaultRowHeight="12.75"/>
  <cols>
    <col min="1" max="1" width="3.140625" style="0" bestFit="1" customWidth="1"/>
    <col min="2" max="2" width="4.57421875" style="0" customWidth="1"/>
    <col min="3" max="3" width="16.8515625" style="0" customWidth="1"/>
    <col min="4" max="4" width="20.28125" style="0" customWidth="1"/>
    <col min="5" max="5" width="10.7109375" style="0" customWidth="1"/>
    <col min="6" max="6" width="13.57421875" style="0" customWidth="1"/>
    <col min="7" max="7" width="12.00390625" style="0" customWidth="1"/>
    <col min="8" max="8" width="8.57421875" style="0" bestFit="1" customWidth="1"/>
    <col min="9" max="11" width="6.57421875" style="0" customWidth="1"/>
    <col min="12" max="12" width="4.28125" style="0" bestFit="1" customWidth="1"/>
    <col min="13" max="13" width="8.57421875" style="0" customWidth="1"/>
    <col min="14" max="19" width="3.8515625" style="0" customWidth="1"/>
    <col min="20" max="20" width="1.7109375" style="0" customWidth="1"/>
    <col min="21" max="23" width="11.00390625" style="0" bestFit="1" customWidth="1"/>
  </cols>
  <sheetData>
    <row r="1" spans="1:23" ht="12.75">
      <c r="A1" s="93" t="s">
        <v>32</v>
      </c>
      <c r="B1" s="93"/>
      <c r="C1" s="80"/>
      <c r="D1" s="40" t="s">
        <v>27</v>
      </c>
      <c r="E1" s="41"/>
      <c r="F1" s="41"/>
      <c r="G1" s="41"/>
      <c r="H1" s="42"/>
      <c r="I1" s="52" t="s">
        <v>30</v>
      </c>
      <c r="J1" s="51"/>
      <c r="K1" s="51"/>
      <c r="L1" s="51"/>
      <c r="M1" s="51"/>
      <c r="N1" s="43" t="s">
        <v>31</v>
      </c>
      <c r="O1" s="44"/>
      <c r="P1" s="44"/>
      <c r="Q1" s="44"/>
      <c r="R1" s="44"/>
      <c r="S1" s="45"/>
      <c r="T1" s="3"/>
      <c r="U1" s="86" t="s">
        <v>39</v>
      </c>
      <c r="V1" s="83" t="s">
        <v>40</v>
      </c>
      <c r="W1" s="85" t="s">
        <v>41</v>
      </c>
    </row>
    <row r="2" spans="1:23" ht="12.75">
      <c r="A2" s="93" t="s">
        <v>33</v>
      </c>
      <c r="B2" s="93"/>
      <c r="C2" s="80"/>
      <c r="D2" s="33" t="s">
        <v>0</v>
      </c>
      <c r="E2" s="34"/>
      <c r="F2" s="34" t="s">
        <v>1</v>
      </c>
      <c r="G2" s="34"/>
      <c r="H2" s="35"/>
      <c r="I2" s="53" t="s">
        <v>28</v>
      </c>
      <c r="J2" s="53"/>
      <c r="K2" s="54" t="s">
        <v>38</v>
      </c>
      <c r="L2" s="53"/>
      <c r="M2" s="55"/>
      <c r="N2" s="46" t="s">
        <v>29</v>
      </c>
      <c r="O2" s="46"/>
      <c r="P2" s="46"/>
      <c r="Q2" s="46"/>
      <c r="R2" s="46"/>
      <c r="S2" s="47"/>
      <c r="T2" s="3"/>
      <c r="U2" s="87"/>
      <c r="V2" s="83"/>
      <c r="W2" s="85"/>
    </row>
    <row r="3" spans="1:24" ht="12.75">
      <c r="A3" s="94" t="s">
        <v>24</v>
      </c>
      <c r="B3" s="95"/>
      <c r="C3" s="96"/>
      <c r="D3" s="36" t="s">
        <v>2</v>
      </c>
      <c r="E3" s="101" t="s">
        <v>3</v>
      </c>
      <c r="F3" s="101"/>
      <c r="G3" s="102" t="s">
        <v>4</v>
      </c>
      <c r="H3" s="103"/>
      <c r="I3" s="106" t="s">
        <v>21</v>
      </c>
      <c r="J3" s="106"/>
      <c r="K3" s="106"/>
      <c r="L3" s="106"/>
      <c r="M3" s="107"/>
      <c r="N3" s="104" t="s">
        <v>20</v>
      </c>
      <c r="O3" s="104"/>
      <c r="P3" s="104"/>
      <c r="Q3" s="104"/>
      <c r="R3" s="104"/>
      <c r="S3" s="105"/>
      <c r="T3" s="3"/>
      <c r="U3" s="88"/>
      <c r="V3" s="84"/>
      <c r="W3" s="85"/>
      <c r="X3" s="2"/>
    </row>
    <row r="4" spans="1:24" s="1" customFormat="1" ht="78" customHeight="1">
      <c r="A4" s="97"/>
      <c r="B4" s="97"/>
      <c r="C4" s="98"/>
      <c r="D4" s="37" t="s">
        <v>42</v>
      </c>
      <c r="E4" s="38" t="s">
        <v>5</v>
      </c>
      <c r="F4" s="38" t="s">
        <v>6</v>
      </c>
      <c r="G4" s="38" t="s">
        <v>7</v>
      </c>
      <c r="H4" s="39" t="s">
        <v>8</v>
      </c>
      <c r="I4" s="56" t="s">
        <v>9</v>
      </c>
      <c r="J4" s="57" t="s">
        <v>10</v>
      </c>
      <c r="K4" s="57" t="s">
        <v>11</v>
      </c>
      <c r="L4" s="57" t="s">
        <v>12</v>
      </c>
      <c r="M4" s="58" t="s">
        <v>13</v>
      </c>
      <c r="N4" s="48" t="s">
        <v>14</v>
      </c>
      <c r="O4" s="49" t="s">
        <v>15</v>
      </c>
      <c r="P4" s="49" t="s">
        <v>16</v>
      </c>
      <c r="Q4" s="49" t="s">
        <v>17</v>
      </c>
      <c r="R4" s="49" t="s">
        <v>18</v>
      </c>
      <c r="S4" s="50" t="s">
        <v>19</v>
      </c>
      <c r="T4" s="59"/>
      <c r="U4" s="65" t="s">
        <v>43</v>
      </c>
      <c r="V4" s="66" t="s">
        <v>44</v>
      </c>
      <c r="W4" s="67" t="s">
        <v>45</v>
      </c>
      <c r="X4" s="68"/>
    </row>
    <row r="5" spans="1:23" ht="12.75">
      <c r="A5" s="4" t="s">
        <v>25</v>
      </c>
      <c r="B5" s="99" t="s">
        <v>26</v>
      </c>
      <c r="C5" s="100"/>
      <c r="D5" s="29" t="s">
        <v>22</v>
      </c>
      <c r="E5" s="30" t="s">
        <v>23</v>
      </c>
      <c r="F5" s="30" t="s">
        <v>22</v>
      </c>
      <c r="G5" s="30" t="s">
        <v>23</v>
      </c>
      <c r="H5" s="31" t="s">
        <v>23</v>
      </c>
      <c r="I5" s="32" t="s">
        <v>23</v>
      </c>
      <c r="J5" s="30" t="s">
        <v>23</v>
      </c>
      <c r="K5" s="30" t="s">
        <v>23</v>
      </c>
      <c r="L5" s="30" t="s">
        <v>23</v>
      </c>
      <c r="M5" s="31" t="s">
        <v>23</v>
      </c>
      <c r="N5" s="32" t="s">
        <v>23</v>
      </c>
      <c r="O5" s="30" t="s">
        <v>23</v>
      </c>
      <c r="P5" s="30" t="s">
        <v>23</v>
      </c>
      <c r="Q5" s="30" t="s">
        <v>23</v>
      </c>
      <c r="R5" s="30" t="s">
        <v>23</v>
      </c>
      <c r="S5" s="31" t="s">
        <v>23</v>
      </c>
      <c r="T5" s="60"/>
      <c r="U5" s="64">
        <f>IF(D6="","",AVERAGE(U6:U34))</f>
      </c>
      <c r="V5" s="63">
        <f>IF(I6="","",AVERAGE(V6:V34))</f>
      </c>
      <c r="W5" s="69">
        <f>IF(N6="","",AVERAGE(W6:W34))</f>
      </c>
    </row>
    <row r="6" spans="1:23" ht="12.75">
      <c r="A6" s="4">
        <v>1</v>
      </c>
      <c r="B6" s="89"/>
      <c r="C6" s="90"/>
      <c r="D6" s="71"/>
      <c r="E6" s="72"/>
      <c r="F6" s="72"/>
      <c r="G6" s="72"/>
      <c r="H6" s="73"/>
      <c r="I6" s="74"/>
      <c r="J6" s="72"/>
      <c r="K6" s="72"/>
      <c r="L6" s="72"/>
      <c r="M6" s="73"/>
      <c r="N6" s="74"/>
      <c r="O6" s="72"/>
      <c r="P6" s="72"/>
      <c r="Q6" s="72"/>
      <c r="R6" s="72"/>
      <c r="S6" s="73"/>
      <c r="T6" s="3"/>
      <c r="U6" s="70">
        <f>IF(D6="","",SUM(D6:H6))</f>
      </c>
      <c r="V6" s="61">
        <f>IF(I6="","",SUM(I6:M6))</f>
      </c>
      <c r="W6" s="62">
        <f>IF(N6="","",SUM(N6:S6))</f>
      </c>
    </row>
    <row r="7" spans="1:23" ht="12.75">
      <c r="A7" s="4">
        <v>2</v>
      </c>
      <c r="B7" s="89"/>
      <c r="C7" s="90"/>
      <c r="D7" s="71"/>
      <c r="E7" s="72"/>
      <c r="F7" s="72"/>
      <c r="G7" s="72"/>
      <c r="H7" s="73"/>
      <c r="I7" s="74"/>
      <c r="J7" s="72"/>
      <c r="K7" s="72"/>
      <c r="L7" s="72"/>
      <c r="M7" s="73"/>
      <c r="N7" s="74"/>
      <c r="O7" s="72"/>
      <c r="P7" s="72"/>
      <c r="Q7" s="72"/>
      <c r="R7" s="72"/>
      <c r="S7" s="73"/>
      <c r="T7" s="3"/>
      <c r="U7" s="70">
        <f>IF(D7="","",SUM(D7:H7))</f>
      </c>
      <c r="V7" s="61">
        <f aca="true" t="shared" si="0" ref="V7:V34">IF(I7="","",SUM(I7:M7))</f>
      </c>
      <c r="W7" s="62">
        <f aca="true" t="shared" si="1" ref="W7:W34">IF(N7="","",SUM(N7:S7))</f>
      </c>
    </row>
    <row r="8" spans="1:23" ht="12.75">
      <c r="A8" s="4">
        <v>3</v>
      </c>
      <c r="B8" s="89"/>
      <c r="C8" s="90"/>
      <c r="D8" s="71"/>
      <c r="E8" s="72"/>
      <c r="F8" s="72"/>
      <c r="G8" s="72"/>
      <c r="H8" s="73"/>
      <c r="I8" s="74"/>
      <c r="J8" s="72"/>
      <c r="K8" s="72"/>
      <c r="L8" s="72"/>
      <c r="M8" s="73"/>
      <c r="N8" s="74"/>
      <c r="O8" s="72"/>
      <c r="P8" s="72"/>
      <c r="Q8" s="72"/>
      <c r="R8" s="72"/>
      <c r="S8" s="73"/>
      <c r="T8" s="3"/>
      <c r="U8" s="70">
        <f aca="true" t="shared" si="2" ref="U8:U34">IF(D8="","",SUM(D8:H8))</f>
      </c>
      <c r="V8" s="61">
        <f t="shared" si="0"/>
      </c>
      <c r="W8" s="62">
        <f t="shared" si="1"/>
      </c>
    </row>
    <row r="9" spans="1:23" ht="12.75">
      <c r="A9" s="4">
        <v>4</v>
      </c>
      <c r="B9" s="89"/>
      <c r="C9" s="90"/>
      <c r="D9" s="71"/>
      <c r="E9" s="72"/>
      <c r="F9" s="72"/>
      <c r="G9" s="72"/>
      <c r="H9" s="73"/>
      <c r="I9" s="74"/>
      <c r="J9" s="72"/>
      <c r="K9" s="72"/>
      <c r="L9" s="72"/>
      <c r="M9" s="73"/>
      <c r="N9" s="74"/>
      <c r="O9" s="72"/>
      <c r="P9" s="72"/>
      <c r="Q9" s="72"/>
      <c r="R9" s="72"/>
      <c r="S9" s="73"/>
      <c r="T9" s="3"/>
      <c r="U9" s="70">
        <f t="shared" si="2"/>
      </c>
      <c r="V9" s="61">
        <f t="shared" si="0"/>
      </c>
      <c r="W9" s="62">
        <f t="shared" si="1"/>
      </c>
    </row>
    <row r="10" spans="1:23" ht="12.75">
      <c r="A10" s="4">
        <v>5</v>
      </c>
      <c r="B10" s="89"/>
      <c r="C10" s="90"/>
      <c r="D10" s="71"/>
      <c r="E10" s="72"/>
      <c r="F10" s="72"/>
      <c r="G10" s="72"/>
      <c r="H10" s="73"/>
      <c r="I10" s="74"/>
      <c r="J10" s="72"/>
      <c r="K10" s="72"/>
      <c r="L10" s="72"/>
      <c r="M10" s="73"/>
      <c r="N10" s="74"/>
      <c r="O10" s="72"/>
      <c r="P10" s="72"/>
      <c r="Q10" s="72"/>
      <c r="R10" s="72"/>
      <c r="S10" s="73"/>
      <c r="T10" s="3"/>
      <c r="U10" s="70">
        <f t="shared" si="2"/>
      </c>
      <c r="V10" s="61">
        <f t="shared" si="0"/>
      </c>
      <c r="W10" s="62">
        <f t="shared" si="1"/>
      </c>
    </row>
    <row r="11" spans="1:23" ht="12.75">
      <c r="A11" s="4">
        <v>6</v>
      </c>
      <c r="B11" s="89"/>
      <c r="C11" s="90"/>
      <c r="D11" s="71"/>
      <c r="E11" s="72"/>
      <c r="F11" s="72"/>
      <c r="G11" s="72"/>
      <c r="H11" s="73"/>
      <c r="I11" s="74"/>
      <c r="J11" s="72"/>
      <c r="K11" s="72"/>
      <c r="L11" s="72"/>
      <c r="M11" s="73"/>
      <c r="N11" s="74"/>
      <c r="O11" s="72"/>
      <c r="P11" s="72"/>
      <c r="Q11" s="72"/>
      <c r="R11" s="72"/>
      <c r="S11" s="73"/>
      <c r="T11" s="3"/>
      <c r="U11" s="70">
        <f t="shared" si="2"/>
      </c>
      <c r="V11" s="61">
        <f t="shared" si="0"/>
      </c>
      <c r="W11" s="62">
        <f t="shared" si="1"/>
      </c>
    </row>
    <row r="12" spans="1:23" ht="12.75">
      <c r="A12" s="4">
        <v>7</v>
      </c>
      <c r="B12" s="89"/>
      <c r="C12" s="90"/>
      <c r="D12" s="71"/>
      <c r="E12" s="72"/>
      <c r="F12" s="72"/>
      <c r="G12" s="72"/>
      <c r="H12" s="73"/>
      <c r="I12" s="74"/>
      <c r="J12" s="72"/>
      <c r="K12" s="72"/>
      <c r="L12" s="72"/>
      <c r="M12" s="73"/>
      <c r="N12" s="74"/>
      <c r="O12" s="72"/>
      <c r="P12" s="72"/>
      <c r="Q12" s="72"/>
      <c r="R12" s="72"/>
      <c r="S12" s="73"/>
      <c r="T12" s="3"/>
      <c r="U12" s="70">
        <f t="shared" si="2"/>
      </c>
      <c r="V12" s="61">
        <f t="shared" si="0"/>
      </c>
      <c r="W12" s="62">
        <f t="shared" si="1"/>
      </c>
    </row>
    <row r="13" spans="1:23" ht="12.75">
      <c r="A13" s="4">
        <v>8</v>
      </c>
      <c r="B13" s="89"/>
      <c r="C13" s="90"/>
      <c r="D13" s="75"/>
      <c r="E13" s="72"/>
      <c r="F13" s="72"/>
      <c r="G13" s="72"/>
      <c r="H13" s="73"/>
      <c r="I13" s="74"/>
      <c r="J13" s="72"/>
      <c r="K13" s="72"/>
      <c r="L13" s="72"/>
      <c r="M13" s="73"/>
      <c r="N13" s="74"/>
      <c r="O13" s="72"/>
      <c r="P13" s="72"/>
      <c r="Q13" s="72"/>
      <c r="R13" s="72"/>
      <c r="S13" s="73"/>
      <c r="T13" s="3"/>
      <c r="U13" s="70">
        <f t="shared" si="2"/>
      </c>
      <c r="V13" s="61">
        <f t="shared" si="0"/>
      </c>
      <c r="W13" s="62">
        <f t="shared" si="1"/>
      </c>
    </row>
    <row r="14" spans="1:23" ht="12.75">
      <c r="A14" s="4">
        <v>9</v>
      </c>
      <c r="B14" s="89"/>
      <c r="C14" s="90"/>
      <c r="D14" s="75"/>
      <c r="E14" s="72"/>
      <c r="F14" s="72"/>
      <c r="G14" s="72"/>
      <c r="H14" s="73"/>
      <c r="I14" s="74"/>
      <c r="J14" s="72"/>
      <c r="K14" s="72"/>
      <c r="L14" s="72"/>
      <c r="M14" s="73"/>
      <c r="N14" s="74"/>
      <c r="O14" s="72"/>
      <c r="P14" s="72"/>
      <c r="Q14" s="72"/>
      <c r="R14" s="72"/>
      <c r="S14" s="73"/>
      <c r="T14" s="3"/>
      <c r="U14" s="70">
        <f t="shared" si="2"/>
      </c>
      <c r="V14" s="61">
        <f t="shared" si="0"/>
      </c>
      <c r="W14" s="62">
        <f t="shared" si="1"/>
      </c>
    </row>
    <row r="15" spans="1:23" ht="12.75">
      <c r="A15" s="4">
        <v>10</v>
      </c>
      <c r="B15" s="89"/>
      <c r="C15" s="90"/>
      <c r="D15" s="75"/>
      <c r="E15" s="72"/>
      <c r="F15" s="72"/>
      <c r="G15" s="72"/>
      <c r="H15" s="73"/>
      <c r="I15" s="74"/>
      <c r="J15" s="72"/>
      <c r="K15" s="72"/>
      <c r="L15" s="72"/>
      <c r="M15" s="73"/>
      <c r="N15" s="74"/>
      <c r="O15" s="72"/>
      <c r="P15" s="72"/>
      <c r="Q15" s="72"/>
      <c r="R15" s="72"/>
      <c r="S15" s="73"/>
      <c r="T15" s="3"/>
      <c r="U15" s="70">
        <f t="shared" si="2"/>
      </c>
      <c r="V15" s="61">
        <f t="shared" si="0"/>
      </c>
      <c r="W15" s="62">
        <f t="shared" si="1"/>
      </c>
    </row>
    <row r="16" spans="1:23" ht="12.75">
      <c r="A16" s="4">
        <v>11</v>
      </c>
      <c r="B16" s="89"/>
      <c r="C16" s="90"/>
      <c r="D16" s="75"/>
      <c r="E16" s="72"/>
      <c r="F16" s="72"/>
      <c r="G16" s="72"/>
      <c r="H16" s="73"/>
      <c r="I16" s="74"/>
      <c r="J16" s="72"/>
      <c r="K16" s="72"/>
      <c r="L16" s="72"/>
      <c r="M16" s="73"/>
      <c r="N16" s="74"/>
      <c r="O16" s="72"/>
      <c r="P16" s="72"/>
      <c r="Q16" s="72"/>
      <c r="R16" s="72"/>
      <c r="S16" s="73"/>
      <c r="T16" s="3"/>
      <c r="U16" s="70">
        <f t="shared" si="2"/>
      </c>
      <c r="V16" s="61">
        <f t="shared" si="0"/>
      </c>
      <c r="W16" s="62">
        <f t="shared" si="1"/>
      </c>
    </row>
    <row r="17" spans="1:23" ht="12.75">
      <c r="A17" s="4">
        <v>12</v>
      </c>
      <c r="B17" s="89"/>
      <c r="C17" s="90"/>
      <c r="D17" s="75"/>
      <c r="E17" s="72"/>
      <c r="F17" s="72"/>
      <c r="G17" s="72"/>
      <c r="H17" s="73"/>
      <c r="I17" s="74"/>
      <c r="J17" s="72"/>
      <c r="K17" s="72"/>
      <c r="L17" s="72"/>
      <c r="M17" s="73"/>
      <c r="N17" s="74"/>
      <c r="O17" s="72"/>
      <c r="P17" s="72"/>
      <c r="Q17" s="72"/>
      <c r="R17" s="72"/>
      <c r="S17" s="73"/>
      <c r="T17" s="3"/>
      <c r="U17" s="70">
        <f t="shared" si="2"/>
      </c>
      <c r="V17" s="61">
        <f t="shared" si="0"/>
      </c>
      <c r="W17" s="62">
        <f t="shared" si="1"/>
      </c>
    </row>
    <row r="18" spans="1:23" ht="12.75">
      <c r="A18" s="4">
        <v>13</v>
      </c>
      <c r="B18" s="89"/>
      <c r="C18" s="90"/>
      <c r="D18" s="75"/>
      <c r="E18" s="72"/>
      <c r="F18" s="72"/>
      <c r="G18" s="72"/>
      <c r="H18" s="73"/>
      <c r="I18" s="74"/>
      <c r="J18" s="72"/>
      <c r="K18" s="72"/>
      <c r="L18" s="72"/>
      <c r="M18" s="73"/>
      <c r="N18" s="74"/>
      <c r="O18" s="72"/>
      <c r="P18" s="72"/>
      <c r="Q18" s="72"/>
      <c r="R18" s="72"/>
      <c r="S18" s="73"/>
      <c r="T18" s="3"/>
      <c r="U18" s="70">
        <f t="shared" si="2"/>
      </c>
      <c r="V18" s="61">
        <f t="shared" si="0"/>
      </c>
      <c r="W18" s="62">
        <f t="shared" si="1"/>
      </c>
    </row>
    <row r="19" spans="1:23" ht="12.75">
      <c r="A19" s="4">
        <v>14</v>
      </c>
      <c r="B19" s="89"/>
      <c r="C19" s="90"/>
      <c r="D19" s="75"/>
      <c r="E19" s="72"/>
      <c r="F19" s="72"/>
      <c r="G19" s="72"/>
      <c r="H19" s="73"/>
      <c r="I19" s="74"/>
      <c r="J19" s="72"/>
      <c r="K19" s="72"/>
      <c r="L19" s="72"/>
      <c r="M19" s="73"/>
      <c r="N19" s="74"/>
      <c r="O19" s="72"/>
      <c r="P19" s="72"/>
      <c r="Q19" s="72"/>
      <c r="R19" s="72"/>
      <c r="S19" s="73"/>
      <c r="T19" s="3"/>
      <c r="U19" s="70">
        <f t="shared" si="2"/>
      </c>
      <c r="V19" s="61">
        <f t="shared" si="0"/>
      </c>
      <c r="W19" s="62">
        <f t="shared" si="1"/>
      </c>
    </row>
    <row r="20" spans="1:23" ht="12.75">
      <c r="A20" s="4">
        <v>15</v>
      </c>
      <c r="B20" s="89"/>
      <c r="C20" s="90"/>
      <c r="D20" s="75"/>
      <c r="E20" s="72"/>
      <c r="F20" s="72"/>
      <c r="G20" s="72"/>
      <c r="H20" s="73"/>
      <c r="I20" s="74"/>
      <c r="J20" s="72"/>
      <c r="K20" s="72"/>
      <c r="L20" s="72"/>
      <c r="M20" s="73"/>
      <c r="N20" s="74"/>
      <c r="O20" s="72"/>
      <c r="P20" s="72"/>
      <c r="Q20" s="72"/>
      <c r="R20" s="72"/>
      <c r="S20" s="73"/>
      <c r="T20" s="3"/>
      <c r="U20" s="70">
        <f t="shared" si="2"/>
      </c>
      <c r="V20" s="61">
        <f t="shared" si="0"/>
      </c>
      <c r="W20" s="62">
        <f t="shared" si="1"/>
      </c>
    </row>
    <row r="21" spans="1:23" ht="12.75">
      <c r="A21" s="4">
        <v>16</v>
      </c>
      <c r="B21" s="89"/>
      <c r="C21" s="90"/>
      <c r="D21" s="75"/>
      <c r="E21" s="72"/>
      <c r="F21" s="72"/>
      <c r="G21" s="72"/>
      <c r="H21" s="73"/>
      <c r="I21" s="74"/>
      <c r="J21" s="72"/>
      <c r="K21" s="72"/>
      <c r="L21" s="72"/>
      <c r="M21" s="73"/>
      <c r="N21" s="74"/>
      <c r="O21" s="72"/>
      <c r="P21" s="72"/>
      <c r="Q21" s="72"/>
      <c r="R21" s="72"/>
      <c r="S21" s="73"/>
      <c r="T21" s="3"/>
      <c r="U21" s="70">
        <f t="shared" si="2"/>
      </c>
      <c r="V21" s="61">
        <f t="shared" si="0"/>
      </c>
      <c r="W21" s="62">
        <f t="shared" si="1"/>
      </c>
    </row>
    <row r="22" spans="1:23" ht="12.75">
      <c r="A22" s="4">
        <v>17</v>
      </c>
      <c r="B22" s="89"/>
      <c r="C22" s="90"/>
      <c r="D22" s="75"/>
      <c r="E22" s="72"/>
      <c r="F22" s="72"/>
      <c r="G22" s="72"/>
      <c r="H22" s="73"/>
      <c r="I22" s="74"/>
      <c r="J22" s="72"/>
      <c r="K22" s="72"/>
      <c r="L22" s="72"/>
      <c r="M22" s="73"/>
      <c r="N22" s="74"/>
      <c r="O22" s="72"/>
      <c r="P22" s="72"/>
      <c r="Q22" s="72"/>
      <c r="R22" s="72"/>
      <c r="S22" s="73"/>
      <c r="T22" s="3"/>
      <c r="U22" s="70">
        <f t="shared" si="2"/>
      </c>
      <c r="V22" s="61">
        <f t="shared" si="0"/>
      </c>
      <c r="W22" s="62">
        <f t="shared" si="1"/>
      </c>
    </row>
    <row r="23" spans="1:23" ht="12.75">
      <c r="A23" s="4">
        <v>18</v>
      </c>
      <c r="B23" s="89"/>
      <c r="C23" s="90"/>
      <c r="D23" s="75"/>
      <c r="E23" s="72"/>
      <c r="F23" s="72"/>
      <c r="G23" s="72"/>
      <c r="H23" s="73"/>
      <c r="I23" s="74"/>
      <c r="J23" s="72"/>
      <c r="K23" s="72"/>
      <c r="L23" s="72"/>
      <c r="M23" s="73"/>
      <c r="N23" s="74"/>
      <c r="O23" s="72"/>
      <c r="P23" s="72"/>
      <c r="Q23" s="72"/>
      <c r="R23" s="72"/>
      <c r="S23" s="73"/>
      <c r="T23" s="3"/>
      <c r="U23" s="70">
        <f t="shared" si="2"/>
      </c>
      <c r="V23" s="61">
        <f t="shared" si="0"/>
      </c>
      <c r="W23" s="62">
        <f t="shared" si="1"/>
      </c>
    </row>
    <row r="24" spans="1:23" ht="12.75">
      <c r="A24" s="4">
        <v>19</v>
      </c>
      <c r="B24" s="89"/>
      <c r="C24" s="90"/>
      <c r="D24" s="75"/>
      <c r="E24" s="72"/>
      <c r="F24" s="72"/>
      <c r="G24" s="72"/>
      <c r="H24" s="73"/>
      <c r="I24" s="74"/>
      <c r="J24" s="72"/>
      <c r="K24" s="72"/>
      <c r="L24" s="72"/>
      <c r="M24" s="73"/>
      <c r="N24" s="74"/>
      <c r="O24" s="72"/>
      <c r="P24" s="72"/>
      <c r="Q24" s="72"/>
      <c r="R24" s="72"/>
      <c r="S24" s="73"/>
      <c r="T24" s="3"/>
      <c r="U24" s="70">
        <f t="shared" si="2"/>
      </c>
      <c r="V24" s="61">
        <f t="shared" si="0"/>
      </c>
      <c r="W24" s="62">
        <f t="shared" si="1"/>
      </c>
    </row>
    <row r="25" spans="1:23" ht="12.75">
      <c r="A25" s="4">
        <v>20</v>
      </c>
      <c r="B25" s="89"/>
      <c r="C25" s="90"/>
      <c r="D25" s="75"/>
      <c r="E25" s="72"/>
      <c r="F25" s="72"/>
      <c r="G25" s="72"/>
      <c r="H25" s="73"/>
      <c r="I25" s="74"/>
      <c r="J25" s="72"/>
      <c r="K25" s="72"/>
      <c r="L25" s="72"/>
      <c r="M25" s="73"/>
      <c r="N25" s="74"/>
      <c r="O25" s="72"/>
      <c r="P25" s="72"/>
      <c r="Q25" s="72"/>
      <c r="R25" s="72"/>
      <c r="S25" s="73"/>
      <c r="T25" s="3"/>
      <c r="U25" s="70">
        <f t="shared" si="2"/>
      </c>
      <c r="V25" s="61">
        <f t="shared" si="0"/>
      </c>
      <c r="W25" s="62">
        <f t="shared" si="1"/>
      </c>
    </row>
    <row r="26" spans="1:23" ht="12.75">
      <c r="A26" s="4">
        <v>21</v>
      </c>
      <c r="B26" s="89"/>
      <c r="C26" s="90"/>
      <c r="D26" s="75"/>
      <c r="E26" s="72"/>
      <c r="F26" s="72"/>
      <c r="G26" s="72"/>
      <c r="H26" s="73"/>
      <c r="I26" s="74"/>
      <c r="J26" s="72"/>
      <c r="K26" s="72"/>
      <c r="L26" s="72"/>
      <c r="M26" s="73"/>
      <c r="N26" s="74"/>
      <c r="O26" s="72"/>
      <c r="P26" s="72"/>
      <c r="Q26" s="72"/>
      <c r="R26" s="72"/>
      <c r="S26" s="73"/>
      <c r="T26" s="3"/>
      <c r="U26" s="70">
        <f t="shared" si="2"/>
      </c>
      <c r="V26" s="61">
        <f t="shared" si="0"/>
      </c>
      <c r="W26" s="62">
        <f t="shared" si="1"/>
      </c>
    </row>
    <row r="27" spans="1:23" ht="12.75">
      <c r="A27" s="4">
        <v>22</v>
      </c>
      <c r="B27" s="89"/>
      <c r="C27" s="90"/>
      <c r="D27" s="75"/>
      <c r="E27" s="72"/>
      <c r="F27" s="72"/>
      <c r="G27" s="72"/>
      <c r="H27" s="73"/>
      <c r="I27" s="74"/>
      <c r="J27" s="72"/>
      <c r="K27" s="72"/>
      <c r="L27" s="72"/>
      <c r="M27" s="73"/>
      <c r="N27" s="74"/>
      <c r="O27" s="72"/>
      <c r="P27" s="72"/>
      <c r="Q27" s="72"/>
      <c r="R27" s="72"/>
      <c r="S27" s="73"/>
      <c r="T27" s="3"/>
      <c r="U27" s="70">
        <f t="shared" si="2"/>
      </c>
      <c r="V27" s="61">
        <f t="shared" si="0"/>
      </c>
      <c r="W27" s="62">
        <f t="shared" si="1"/>
      </c>
    </row>
    <row r="28" spans="1:23" ht="12.75">
      <c r="A28" s="4">
        <v>23</v>
      </c>
      <c r="B28" s="89"/>
      <c r="C28" s="90"/>
      <c r="D28" s="75"/>
      <c r="E28" s="72"/>
      <c r="F28" s="72"/>
      <c r="G28" s="72"/>
      <c r="H28" s="73"/>
      <c r="I28" s="74"/>
      <c r="J28" s="72"/>
      <c r="K28" s="72"/>
      <c r="L28" s="72"/>
      <c r="M28" s="73"/>
      <c r="N28" s="74"/>
      <c r="O28" s="72"/>
      <c r="P28" s="72"/>
      <c r="Q28" s="72"/>
      <c r="R28" s="72"/>
      <c r="S28" s="73"/>
      <c r="T28" s="3"/>
      <c r="U28" s="70">
        <f t="shared" si="2"/>
      </c>
      <c r="V28" s="61">
        <f t="shared" si="0"/>
      </c>
      <c r="W28" s="62">
        <f t="shared" si="1"/>
      </c>
    </row>
    <row r="29" spans="1:23" ht="12.75">
      <c r="A29" s="4">
        <v>24</v>
      </c>
      <c r="B29" s="89"/>
      <c r="C29" s="90"/>
      <c r="D29" s="75"/>
      <c r="E29" s="72"/>
      <c r="F29" s="72"/>
      <c r="G29" s="72"/>
      <c r="H29" s="73"/>
      <c r="I29" s="74"/>
      <c r="J29" s="72"/>
      <c r="K29" s="72"/>
      <c r="L29" s="72"/>
      <c r="M29" s="73"/>
      <c r="N29" s="74"/>
      <c r="O29" s="72"/>
      <c r="P29" s="72"/>
      <c r="Q29" s="72"/>
      <c r="R29" s="72"/>
      <c r="S29" s="82"/>
      <c r="T29" s="3"/>
      <c r="U29" s="70">
        <f t="shared" si="2"/>
      </c>
      <c r="V29" s="61">
        <f t="shared" si="0"/>
      </c>
      <c r="W29" s="62">
        <f t="shared" si="1"/>
      </c>
    </row>
    <row r="30" spans="1:23" ht="12.75">
      <c r="A30" s="4">
        <v>25</v>
      </c>
      <c r="B30" s="89"/>
      <c r="C30" s="90"/>
      <c r="D30" s="75"/>
      <c r="E30" s="72"/>
      <c r="F30" s="72"/>
      <c r="G30" s="72"/>
      <c r="H30" s="73"/>
      <c r="I30" s="74"/>
      <c r="J30" s="72"/>
      <c r="K30" s="72"/>
      <c r="L30" s="72"/>
      <c r="M30" s="73"/>
      <c r="N30" s="74"/>
      <c r="O30" s="72"/>
      <c r="P30" s="72"/>
      <c r="Q30" s="72"/>
      <c r="R30" s="72"/>
      <c r="S30" s="82"/>
      <c r="T30" s="3"/>
      <c r="U30" s="70">
        <f t="shared" si="2"/>
      </c>
      <c r="V30" s="61">
        <f t="shared" si="0"/>
      </c>
      <c r="W30" s="62">
        <f t="shared" si="1"/>
      </c>
    </row>
    <row r="31" spans="1:23" ht="12.75">
      <c r="A31" s="4">
        <v>26</v>
      </c>
      <c r="B31" s="89"/>
      <c r="C31" s="90"/>
      <c r="D31" s="75"/>
      <c r="E31" s="72"/>
      <c r="F31" s="72"/>
      <c r="G31" s="72"/>
      <c r="H31" s="73"/>
      <c r="I31" s="74"/>
      <c r="J31" s="72"/>
      <c r="K31" s="72"/>
      <c r="L31" s="72"/>
      <c r="M31" s="73"/>
      <c r="N31" s="74"/>
      <c r="O31" s="72"/>
      <c r="P31" s="72"/>
      <c r="Q31" s="72"/>
      <c r="R31" s="72"/>
      <c r="S31" s="73"/>
      <c r="T31" s="3"/>
      <c r="U31" s="70">
        <f t="shared" si="2"/>
      </c>
      <c r="V31" s="61">
        <f t="shared" si="0"/>
      </c>
      <c r="W31" s="62">
        <f t="shared" si="1"/>
      </c>
    </row>
    <row r="32" spans="1:23" ht="12.75">
      <c r="A32" s="4">
        <v>27</v>
      </c>
      <c r="B32" s="89"/>
      <c r="C32" s="90"/>
      <c r="D32" s="75"/>
      <c r="E32" s="72"/>
      <c r="F32" s="72"/>
      <c r="G32" s="72"/>
      <c r="H32" s="73"/>
      <c r="I32" s="74"/>
      <c r="J32" s="72"/>
      <c r="K32" s="72"/>
      <c r="L32" s="72"/>
      <c r="M32" s="73"/>
      <c r="N32" s="74"/>
      <c r="O32" s="72"/>
      <c r="P32" s="72"/>
      <c r="Q32" s="72"/>
      <c r="R32" s="72"/>
      <c r="S32" s="73"/>
      <c r="T32" s="3"/>
      <c r="U32" s="70">
        <f t="shared" si="2"/>
      </c>
      <c r="V32" s="61">
        <f t="shared" si="0"/>
      </c>
      <c r="W32" s="62">
        <f t="shared" si="1"/>
      </c>
    </row>
    <row r="33" spans="1:23" ht="12.75">
      <c r="A33" s="4">
        <v>28</v>
      </c>
      <c r="B33" s="89"/>
      <c r="C33" s="90"/>
      <c r="D33" s="71"/>
      <c r="E33" s="72"/>
      <c r="F33" s="72"/>
      <c r="G33" s="72"/>
      <c r="H33" s="73"/>
      <c r="I33" s="74"/>
      <c r="J33" s="72"/>
      <c r="K33" s="72"/>
      <c r="L33" s="72"/>
      <c r="M33" s="73"/>
      <c r="N33" s="74"/>
      <c r="O33" s="72"/>
      <c r="P33" s="72"/>
      <c r="Q33" s="72"/>
      <c r="R33" s="72"/>
      <c r="S33" s="73"/>
      <c r="T33" s="3"/>
      <c r="U33" s="70">
        <f t="shared" si="2"/>
      </c>
      <c r="V33" s="61">
        <f t="shared" si="0"/>
      </c>
      <c r="W33" s="62">
        <f t="shared" si="1"/>
      </c>
    </row>
    <row r="34" spans="1:23" ht="13.5" thickBot="1">
      <c r="A34" s="8">
        <v>29</v>
      </c>
      <c r="B34" s="91"/>
      <c r="C34" s="92"/>
      <c r="D34" s="76"/>
      <c r="E34" s="77"/>
      <c r="F34" s="77"/>
      <c r="G34" s="77"/>
      <c r="H34" s="78"/>
      <c r="I34" s="79"/>
      <c r="J34" s="77"/>
      <c r="K34" s="77"/>
      <c r="L34" s="77"/>
      <c r="M34" s="78"/>
      <c r="N34" s="79"/>
      <c r="O34" s="77"/>
      <c r="P34" s="77"/>
      <c r="Q34" s="77"/>
      <c r="R34" s="77"/>
      <c r="S34" s="78"/>
      <c r="T34" s="3"/>
      <c r="U34" s="70">
        <f t="shared" si="2"/>
      </c>
      <c r="V34" s="61">
        <f t="shared" si="0"/>
      </c>
      <c r="W34" s="62">
        <f t="shared" si="1"/>
      </c>
    </row>
    <row r="35" spans="1:20" ht="12.75">
      <c r="A35" s="7" t="s">
        <v>37</v>
      </c>
      <c r="B35" s="7"/>
      <c r="C35" s="9"/>
      <c r="D35" s="13">
        <f aca="true" t="shared" si="3" ref="D35:S35">IF(D38=0,"",D36/D38)</f>
      </c>
      <c r="E35" s="14">
        <f t="shared" si="3"/>
      </c>
      <c r="F35" s="14">
        <f t="shared" si="3"/>
      </c>
      <c r="G35" s="14">
        <f t="shared" si="3"/>
      </c>
      <c r="H35" s="15">
        <f t="shared" si="3"/>
      </c>
      <c r="I35" s="16">
        <f t="shared" si="3"/>
      </c>
      <c r="J35" s="14">
        <f t="shared" si="3"/>
      </c>
      <c r="K35" s="14">
        <f t="shared" si="3"/>
      </c>
      <c r="L35" s="14">
        <f t="shared" si="3"/>
      </c>
      <c r="M35" s="15">
        <f t="shared" si="3"/>
      </c>
      <c r="N35" s="16">
        <f t="shared" si="3"/>
      </c>
      <c r="O35" s="14">
        <f t="shared" si="3"/>
      </c>
      <c r="P35" s="14">
        <f t="shared" si="3"/>
      </c>
      <c r="Q35" s="14">
        <f t="shared" si="3"/>
      </c>
      <c r="R35" s="14">
        <f t="shared" si="3"/>
      </c>
      <c r="S35" s="15">
        <f t="shared" si="3"/>
      </c>
      <c r="T35" s="3"/>
    </row>
    <row r="36" spans="1:20" ht="12.75">
      <c r="A36" s="5" t="s">
        <v>35</v>
      </c>
      <c r="B36" s="5"/>
      <c r="C36" s="81"/>
      <c r="D36" s="17">
        <f>COUNTIF(D5:D34,3)</f>
        <v>0</v>
      </c>
      <c r="E36" s="18">
        <f>COUNTIF(E5:E34,1)</f>
        <v>0</v>
      </c>
      <c r="F36" s="18">
        <f>COUNTIF(F5:F34,3)</f>
        <v>0</v>
      </c>
      <c r="G36" s="18">
        <f aca="true" t="shared" si="4" ref="G36:S36">COUNTIF(G5:G34,1)</f>
        <v>0</v>
      </c>
      <c r="H36" s="19">
        <f t="shared" si="4"/>
        <v>0</v>
      </c>
      <c r="I36" s="20">
        <f t="shared" si="4"/>
        <v>0</v>
      </c>
      <c r="J36" s="18">
        <f t="shared" si="4"/>
        <v>0</v>
      </c>
      <c r="K36" s="18">
        <f t="shared" si="4"/>
        <v>0</v>
      </c>
      <c r="L36" s="18">
        <f t="shared" si="4"/>
        <v>0</v>
      </c>
      <c r="M36" s="19">
        <f t="shared" si="4"/>
        <v>0</v>
      </c>
      <c r="N36" s="20">
        <f t="shared" si="4"/>
        <v>0</v>
      </c>
      <c r="O36" s="18">
        <f t="shared" si="4"/>
        <v>0</v>
      </c>
      <c r="P36" s="18">
        <f t="shared" si="4"/>
        <v>0</v>
      </c>
      <c r="Q36" s="18">
        <f t="shared" si="4"/>
        <v>0</v>
      </c>
      <c r="R36" s="18">
        <f t="shared" si="4"/>
        <v>0</v>
      </c>
      <c r="S36" s="19">
        <f t="shared" si="4"/>
        <v>0</v>
      </c>
      <c r="T36" s="3"/>
    </row>
    <row r="37" spans="1:20" ht="12.75">
      <c r="A37" s="6" t="s">
        <v>36</v>
      </c>
      <c r="B37" s="6"/>
      <c r="C37" s="11"/>
      <c r="D37" s="21">
        <f>COUNTA(D6:D34)-D36</f>
        <v>0</v>
      </c>
      <c r="E37" s="22">
        <f>COUNTIF(E6:E34,0)</f>
        <v>0</v>
      </c>
      <c r="F37" s="22">
        <f>COUNTA(F6:F34)-F36</f>
        <v>0</v>
      </c>
      <c r="G37" s="22">
        <f aca="true" t="shared" si="5" ref="G37:S37">COUNTIF(G6:G34,0)</f>
        <v>0</v>
      </c>
      <c r="H37" s="23">
        <f t="shared" si="5"/>
        <v>0</v>
      </c>
      <c r="I37" s="24">
        <f t="shared" si="5"/>
        <v>0</v>
      </c>
      <c r="J37" s="22">
        <f t="shared" si="5"/>
        <v>0</v>
      </c>
      <c r="K37" s="22">
        <f t="shared" si="5"/>
        <v>0</v>
      </c>
      <c r="L37" s="22">
        <f t="shared" si="5"/>
        <v>0</v>
      </c>
      <c r="M37" s="23">
        <f t="shared" si="5"/>
        <v>0</v>
      </c>
      <c r="N37" s="24">
        <f t="shared" si="5"/>
        <v>0</v>
      </c>
      <c r="O37" s="22">
        <f t="shared" si="5"/>
        <v>0</v>
      </c>
      <c r="P37" s="22">
        <f t="shared" si="5"/>
        <v>0</v>
      </c>
      <c r="Q37" s="22">
        <f t="shared" si="5"/>
        <v>0</v>
      </c>
      <c r="R37" s="22">
        <f t="shared" si="5"/>
        <v>0</v>
      </c>
      <c r="S37" s="23">
        <f t="shared" si="5"/>
        <v>0</v>
      </c>
      <c r="T37" s="3"/>
    </row>
    <row r="38" spans="1:20" ht="12.75">
      <c r="A38" s="10" t="s">
        <v>34</v>
      </c>
      <c r="B38" s="10"/>
      <c r="C38" s="12"/>
      <c r="D38" s="25">
        <f aca="true" t="shared" si="6" ref="D38:S38">COUNTA(D6:D34)</f>
        <v>0</v>
      </c>
      <c r="E38" s="26">
        <f t="shared" si="6"/>
        <v>0</v>
      </c>
      <c r="F38" s="26">
        <f t="shared" si="6"/>
        <v>0</v>
      </c>
      <c r="G38" s="26">
        <f t="shared" si="6"/>
        <v>0</v>
      </c>
      <c r="H38" s="27">
        <f t="shared" si="6"/>
        <v>0</v>
      </c>
      <c r="I38" s="28">
        <f t="shared" si="6"/>
        <v>0</v>
      </c>
      <c r="J38" s="26">
        <f t="shared" si="6"/>
        <v>0</v>
      </c>
      <c r="K38" s="26">
        <f t="shared" si="6"/>
        <v>0</v>
      </c>
      <c r="L38" s="26">
        <f t="shared" si="6"/>
        <v>0</v>
      </c>
      <c r="M38" s="27">
        <f t="shared" si="6"/>
        <v>0</v>
      </c>
      <c r="N38" s="28">
        <f t="shared" si="6"/>
        <v>0</v>
      </c>
      <c r="O38" s="26">
        <f t="shared" si="6"/>
        <v>0</v>
      </c>
      <c r="P38" s="26">
        <f t="shared" si="6"/>
        <v>0</v>
      </c>
      <c r="Q38" s="26">
        <f t="shared" si="6"/>
        <v>0</v>
      </c>
      <c r="R38" s="26">
        <f t="shared" si="6"/>
        <v>0</v>
      </c>
      <c r="S38" s="27">
        <f t="shared" si="6"/>
        <v>0</v>
      </c>
      <c r="T38" s="3"/>
    </row>
  </sheetData>
  <sheetProtection password="C949" sheet="1" objects="1" scenarios="1"/>
  <mergeCells count="40">
    <mergeCell ref="E3:F3"/>
    <mergeCell ref="G3:H3"/>
    <mergeCell ref="N3:S3"/>
    <mergeCell ref="I3:M3"/>
    <mergeCell ref="A1:B1"/>
    <mergeCell ref="A2:B2"/>
    <mergeCell ref="B7:C7"/>
    <mergeCell ref="B8:C8"/>
    <mergeCell ref="B6:C6"/>
    <mergeCell ref="A3:C4"/>
    <mergeCell ref="B5:C5"/>
    <mergeCell ref="B9:C9"/>
    <mergeCell ref="B10:C10"/>
    <mergeCell ref="B11:C11"/>
    <mergeCell ref="B12:C12"/>
    <mergeCell ref="B13:C13"/>
    <mergeCell ref="B14:C14"/>
    <mergeCell ref="B21:C21"/>
    <mergeCell ref="B22:C22"/>
    <mergeCell ref="B15:C15"/>
    <mergeCell ref="B16:C16"/>
    <mergeCell ref="B17:C17"/>
    <mergeCell ref="B18:C18"/>
    <mergeCell ref="B32:C32"/>
    <mergeCell ref="B33:C33"/>
    <mergeCell ref="B34:C34"/>
    <mergeCell ref="B27:C27"/>
    <mergeCell ref="B28:C28"/>
    <mergeCell ref="B29:C29"/>
    <mergeCell ref="B30:C30"/>
    <mergeCell ref="V1:V3"/>
    <mergeCell ref="W1:W3"/>
    <mergeCell ref="U1:U3"/>
    <mergeCell ref="B31:C31"/>
    <mergeCell ref="B23:C23"/>
    <mergeCell ref="B24:C24"/>
    <mergeCell ref="B25:C25"/>
    <mergeCell ref="B26:C26"/>
    <mergeCell ref="B19:C19"/>
    <mergeCell ref="B20:C20"/>
  </mergeCells>
  <conditionalFormatting sqref="D6:D34">
    <cfRule type="cellIs" priority="1" dxfId="0" operator="equal" stopIfTrue="1">
      <formula>3</formula>
    </cfRule>
  </conditionalFormatting>
  <conditionalFormatting sqref="F6:F34">
    <cfRule type="cellIs" priority="2" dxfId="0" operator="equal" stopIfTrue="1">
      <formula>3</formula>
    </cfRule>
  </conditionalFormatting>
  <conditionalFormatting sqref="E6:E34 G6:S34">
    <cfRule type="cellIs" priority="3" dxfId="0" operator="equal" stopIfTrue="1">
      <formula>1</formula>
    </cfRule>
  </conditionalFormatting>
  <dataValidations count="3">
    <dataValidation type="whole" allowBlank="1" showInputMessage="1" showErrorMessage="1" errorTitle="Code non valide" error="Introduire 0-1-2-3&#10;&#10;1 pt par objet identifié&#10;Si plus de 3 objets choisis,&#10;-1 pt par objet excédentaire" sqref="D6:D34">
      <formula1>0</formula1>
      <formula2>3</formula2>
    </dataValidation>
    <dataValidation type="whole" allowBlank="1" showInputMessage="1" showErrorMessage="1" errorTitle="Code non valide" error="Introduire 0-1-2-3&#10;&#10;Nbr de caractéristiques correctes attribuées à Jan - John - Tobias (1-3-8)&#10;" sqref="F6:F34">
      <formula1>0</formula1>
      <formula2>3</formula2>
    </dataValidation>
    <dataValidation type="whole" allowBlank="1" showInputMessage="1" showErrorMessage="1" errorTitle="Code non valide" error="Introduire 0 ou 1" sqref="E6:E34 G6:S34">
      <formula1>0</formula1>
      <formula2>1</formula2>
    </dataValidation>
  </dataValidations>
  <printOptions/>
  <pageMargins left="0.35433070866141736" right="0.1968503937007874" top="0.8267716535433072" bottom="0.5511811023622047" header="0.7874015748031497" footer="0.1968503937007874"/>
  <pageSetup horizontalDpi="600" verticalDpi="600" orientation="landscape" paperSize="9" scale="80" r:id="rId1"/>
  <ignoredErrors>
    <ignoredError sqref="E36:E37 F36:F37" formula="1"/>
    <ignoredError sqref="W6 V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CFWB</dc:creator>
  <cp:keywords/>
  <dc:description/>
  <cp:lastModifiedBy>NS</cp:lastModifiedBy>
  <cp:lastPrinted>2009-04-30T10:50:32Z</cp:lastPrinted>
  <dcterms:created xsi:type="dcterms:W3CDTF">2009-04-29T21:29:45Z</dcterms:created>
  <dcterms:modified xsi:type="dcterms:W3CDTF">2009-05-04T09:37:52Z</dcterms:modified>
  <cp:category/>
  <cp:version/>
  <cp:contentType/>
  <cp:contentStatus/>
</cp:coreProperties>
</file>