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ifage01\Desktop\"/>
    </mc:Choice>
  </mc:AlternateContent>
  <xr:revisionPtr revIDLastSave="0" documentId="13_ncr:1_{C7F1C9D5-BFF2-4ACE-AAEE-C990F5BB9292}" xr6:coauthVersionLast="47" xr6:coauthVersionMax="47" xr10:uidLastSave="{00000000-0000-0000-0000-000000000000}"/>
  <bookViews>
    <workbookView xWindow="28690" yWindow="-110" windowWidth="29020" windowHeight="15820" xr2:uid="{00000000-000D-0000-FFFF-FFFF00000000}"/>
  </bookViews>
  <sheets>
    <sheet name="Enseignants,aux,param,soc,psy" sheetId="1" r:id="rId1"/>
    <sheet name="Directeurs" sheetId="2" r:id="rId2"/>
    <sheet name="Dir adj,coord,secr,écon,compt" sheetId="3" r:id="rId3"/>
    <sheet name="Chefs d'atelier,de travaux d'at" sheetId="4" r:id="rId4"/>
    <sheet name="Inspecteurs, DCO-DZ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5" l="1"/>
  <c r="A71" i="5" l="1"/>
  <c r="A36" i="5"/>
  <c r="A2" i="5"/>
  <c r="A1" i="5"/>
  <c r="A70" i="4"/>
  <c r="A36" i="4"/>
  <c r="A70" i="3"/>
  <c r="A36" i="3"/>
  <c r="A70" i="2"/>
  <c r="A36" i="2"/>
  <c r="A1" i="4"/>
  <c r="A1" i="3"/>
  <c r="A1" i="2"/>
  <c r="A2" i="4"/>
  <c r="E2" i="5" l="1"/>
  <c r="K34" i="5" l="1"/>
  <c r="K69" i="5" s="1"/>
  <c r="E34" i="5"/>
  <c r="E69" i="5" s="1"/>
  <c r="I33" i="5"/>
  <c r="I68" i="5" s="1"/>
  <c r="K32" i="5"/>
  <c r="K67" i="5" s="1"/>
  <c r="E32" i="5"/>
  <c r="E67" i="5" s="1"/>
  <c r="I31" i="5"/>
  <c r="I66" i="5" s="1"/>
  <c r="K30" i="5"/>
  <c r="K65" i="5" s="1"/>
  <c r="E30" i="5"/>
  <c r="E65" i="5" s="1"/>
  <c r="I29" i="5"/>
  <c r="I64" i="5" s="1"/>
  <c r="K28" i="5"/>
  <c r="K63" i="5" s="1"/>
  <c r="E28" i="5"/>
  <c r="E63" i="5" s="1"/>
  <c r="I27" i="5"/>
  <c r="I62" i="5" s="1"/>
  <c r="K26" i="5"/>
  <c r="K61" i="5" s="1"/>
  <c r="E26" i="5"/>
  <c r="E61" i="5" s="1"/>
  <c r="I25" i="5"/>
  <c r="I60" i="5" s="1"/>
  <c r="K24" i="5"/>
  <c r="K59" i="5" s="1"/>
  <c r="E24" i="5"/>
  <c r="E59" i="5" s="1"/>
  <c r="I23" i="5"/>
  <c r="I58" i="5" s="1"/>
  <c r="K22" i="5"/>
  <c r="K57" i="5" s="1"/>
  <c r="E22" i="5"/>
  <c r="E57" i="5" s="1"/>
  <c r="I21" i="5"/>
  <c r="I56" i="5" s="1"/>
  <c r="K20" i="5"/>
  <c r="K55" i="5" s="1"/>
  <c r="E20" i="5"/>
  <c r="E55" i="5" s="1"/>
  <c r="I19" i="5"/>
  <c r="I54" i="5" s="1"/>
  <c r="K18" i="5"/>
  <c r="K53" i="5" s="1"/>
  <c r="E18" i="5"/>
  <c r="E53" i="5" s="1"/>
  <c r="I17" i="5"/>
  <c r="I52" i="5" s="1"/>
  <c r="K16" i="5"/>
  <c r="K51" i="5" s="1"/>
  <c r="E16" i="5"/>
  <c r="E51" i="5" s="1"/>
  <c r="I15" i="5"/>
  <c r="I50" i="5" s="1"/>
  <c r="K14" i="5"/>
  <c r="K49" i="5" s="1"/>
  <c r="E14" i="5"/>
  <c r="E49" i="5" s="1"/>
  <c r="I13" i="5"/>
  <c r="I48" i="5" s="1"/>
  <c r="K12" i="5"/>
  <c r="K47" i="5" s="1"/>
  <c r="E12" i="5"/>
  <c r="E47" i="5" s="1"/>
  <c r="I11" i="5"/>
  <c r="I46" i="5" s="1"/>
  <c r="K10" i="5"/>
  <c r="K45" i="5" s="1"/>
  <c r="E10" i="5"/>
  <c r="E45" i="5" s="1"/>
  <c r="I9" i="5"/>
  <c r="I44" i="5" s="1"/>
  <c r="K8" i="5"/>
  <c r="K43" i="5" s="1"/>
  <c r="D34" i="5"/>
  <c r="D69" i="5" s="1"/>
  <c r="H33" i="5"/>
  <c r="H68" i="5" s="1"/>
  <c r="D32" i="5"/>
  <c r="D67" i="5" s="1"/>
  <c r="H31" i="5"/>
  <c r="H66" i="5" s="1"/>
  <c r="D30" i="5"/>
  <c r="D65" i="5" s="1"/>
  <c r="H29" i="5"/>
  <c r="H64" i="5" s="1"/>
  <c r="D28" i="5"/>
  <c r="D63" i="5" s="1"/>
  <c r="H27" i="5"/>
  <c r="H62" i="5" s="1"/>
  <c r="D26" i="5"/>
  <c r="D61" i="5" s="1"/>
  <c r="H25" i="5"/>
  <c r="H60" i="5" s="1"/>
  <c r="D24" i="5"/>
  <c r="D59" i="5" s="1"/>
  <c r="H23" i="5"/>
  <c r="H58" i="5" s="1"/>
  <c r="D22" i="5"/>
  <c r="D57" i="5" s="1"/>
  <c r="H21" i="5"/>
  <c r="H56" i="5" s="1"/>
  <c r="D20" i="5"/>
  <c r="D55" i="5" s="1"/>
  <c r="H19" i="5"/>
  <c r="H54" i="5" s="1"/>
  <c r="D18" i="5"/>
  <c r="D53" i="5" s="1"/>
  <c r="H17" i="5"/>
  <c r="H52" i="5" s="1"/>
  <c r="D16" i="5"/>
  <c r="D51" i="5" s="1"/>
  <c r="H15" i="5"/>
  <c r="H50" i="5" s="1"/>
  <c r="D14" i="5"/>
  <c r="D49" i="5" s="1"/>
  <c r="H13" i="5"/>
  <c r="H48" i="5" s="1"/>
  <c r="D12" i="5"/>
  <c r="D47" i="5" s="1"/>
  <c r="H11" i="5"/>
  <c r="H46" i="5" s="1"/>
  <c r="D10" i="5"/>
  <c r="D45" i="5" s="1"/>
  <c r="H9" i="5"/>
  <c r="H44" i="5" s="1"/>
  <c r="I34" i="5"/>
  <c r="I69" i="5" s="1"/>
  <c r="K33" i="5"/>
  <c r="K68" i="5" s="1"/>
  <c r="E33" i="5"/>
  <c r="E68" i="5" s="1"/>
  <c r="I32" i="5"/>
  <c r="I67" i="5" s="1"/>
  <c r="K31" i="5"/>
  <c r="K66" i="5" s="1"/>
  <c r="E31" i="5"/>
  <c r="E66" i="5" s="1"/>
  <c r="I30" i="5"/>
  <c r="I65" i="5" s="1"/>
  <c r="K29" i="5"/>
  <c r="K64" i="5" s="1"/>
  <c r="E29" i="5"/>
  <c r="E64" i="5" s="1"/>
  <c r="I28" i="5"/>
  <c r="I63" i="5" s="1"/>
  <c r="K27" i="5"/>
  <c r="K62" i="5" s="1"/>
  <c r="E27" i="5"/>
  <c r="E62" i="5" s="1"/>
  <c r="I26" i="5"/>
  <c r="I61" i="5" s="1"/>
  <c r="K25" i="5"/>
  <c r="K60" i="5" s="1"/>
  <c r="E25" i="5"/>
  <c r="E60" i="5" s="1"/>
  <c r="I24" i="5"/>
  <c r="I59" i="5" s="1"/>
  <c r="K23" i="5"/>
  <c r="K58" i="5" s="1"/>
  <c r="E23" i="5"/>
  <c r="E58" i="5" s="1"/>
  <c r="I22" i="5"/>
  <c r="I57" i="5" s="1"/>
  <c r="K21" i="5"/>
  <c r="K56" i="5" s="1"/>
  <c r="E21" i="5"/>
  <c r="E56" i="5" s="1"/>
  <c r="I20" i="5"/>
  <c r="I55" i="5" s="1"/>
  <c r="K19" i="5"/>
  <c r="K54" i="5" s="1"/>
  <c r="E19" i="5"/>
  <c r="E54" i="5" s="1"/>
  <c r="I18" i="5"/>
  <c r="I53" i="5" s="1"/>
  <c r="K17" i="5"/>
  <c r="K52" i="5" s="1"/>
  <c r="E17" i="5"/>
  <c r="E52" i="5" s="1"/>
  <c r="I16" i="5"/>
  <c r="I51" i="5" s="1"/>
  <c r="K15" i="5"/>
  <c r="K50" i="5" s="1"/>
  <c r="E15" i="5"/>
  <c r="E50" i="5" s="1"/>
  <c r="I14" i="5"/>
  <c r="I49" i="5" s="1"/>
  <c r="K13" i="5"/>
  <c r="K48" i="5" s="1"/>
  <c r="E13" i="5"/>
  <c r="E48" i="5" s="1"/>
  <c r="I12" i="5"/>
  <c r="I47" i="5" s="1"/>
  <c r="K11" i="5"/>
  <c r="K46" i="5" s="1"/>
  <c r="E11" i="5"/>
  <c r="E46" i="5" s="1"/>
  <c r="I10" i="5"/>
  <c r="I45" i="5" s="1"/>
  <c r="K9" i="5"/>
  <c r="K44" i="5" s="1"/>
  <c r="E9" i="5"/>
  <c r="E44" i="5" s="1"/>
  <c r="I8" i="5"/>
  <c r="I43" i="5" s="1"/>
  <c r="B34" i="5"/>
  <c r="B69" i="5" s="1"/>
  <c r="B33" i="5"/>
  <c r="B68" i="5" s="1"/>
  <c r="J28" i="5"/>
  <c r="J63" i="5" s="1"/>
  <c r="J27" i="5"/>
  <c r="J62" i="5" s="1"/>
  <c r="H26" i="5"/>
  <c r="H61" i="5" s="1"/>
  <c r="G25" i="5"/>
  <c r="G60" i="5" s="1"/>
  <c r="G24" i="5"/>
  <c r="G59" i="5" s="1"/>
  <c r="F23" i="5"/>
  <c r="F58" i="5" s="1"/>
  <c r="F22" i="5"/>
  <c r="F57" i="5" s="1"/>
  <c r="D21" i="5"/>
  <c r="D56" i="5" s="1"/>
  <c r="C20" i="5"/>
  <c r="C55" i="5" s="1"/>
  <c r="C19" i="5"/>
  <c r="C54" i="5" s="1"/>
  <c r="B18" i="5"/>
  <c r="B53" i="5" s="1"/>
  <c r="B17" i="5"/>
  <c r="B52" i="5" s="1"/>
  <c r="J12" i="5"/>
  <c r="J47" i="5" s="1"/>
  <c r="J11" i="5"/>
  <c r="J46" i="5" s="1"/>
  <c r="H10" i="5"/>
  <c r="H45" i="5" s="1"/>
  <c r="G9" i="5"/>
  <c r="G44" i="5" s="1"/>
  <c r="G8" i="5"/>
  <c r="G43" i="5" s="1"/>
  <c r="C7" i="5"/>
  <c r="C42" i="5" s="1"/>
  <c r="G6" i="5"/>
  <c r="G41" i="5" s="1"/>
  <c r="C5" i="5"/>
  <c r="C40" i="5" s="1"/>
  <c r="J34" i="5"/>
  <c r="J69" i="5" s="1"/>
  <c r="J33" i="5"/>
  <c r="J68" i="5" s="1"/>
  <c r="H32" i="5"/>
  <c r="H67" i="5" s="1"/>
  <c r="G31" i="5"/>
  <c r="G66" i="5" s="1"/>
  <c r="G30" i="5"/>
  <c r="G65" i="5" s="1"/>
  <c r="F29" i="5"/>
  <c r="F64" i="5" s="1"/>
  <c r="F28" i="5"/>
  <c r="F63" i="5" s="1"/>
  <c r="D27" i="5"/>
  <c r="D62" i="5" s="1"/>
  <c r="C26" i="5"/>
  <c r="C61" i="5" s="1"/>
  <c r="C25" i="5"/>
  <c r="C60" i="5" s="1"/>
  <c r="B24" i="5"/>
  <c r="B59" i="5" s="1"/>
  <c r="B23" i="5"/>
  <c r="B58" i="5" s="1"/>
  <c r="J18" i="5"/>
  <c r="J53" i="5" s="1"/>
  <c r="J17" i="5"/>
  <c r="J52" i="5" s="1"/>
  <c r="H16" i="5"/>
  <c r="H51" i="5" s="1"/>
  <c r="G15" i="5"/>
  <c r="G50" i="5" s="1"/>
  <c r="G14" i="5"/>
  <c r="G49" i="5" s="1"/>
  <c r="F13" i="5"/>
  <c r="F48" i="5" s="1"/>
  <c r="F12" i="5"/>
  <c r="F47" i="5" s="1"/>
  <c r="D11" i="5"/>
  <c r="D46" i="5" s="1"/>
  <c r="C10" i="5"/>
  <c r="C45" i="5" s="1"/>
  <c r="C9" i="5"/>
  <c r="C44" i="5" s="1"/>
  <c r="D8" i="5"/>
  <c r="D43" i="5" s="1"/>
  <c r="H7" i="5"/>
  <c r="H42" i="5" s="1"/>
  <c r="D6" i="5"/>
  <c r="D41" i="5" s="1"/>
  <c r="H5" i="5"/>
  <c r="H40" i="5" s="1"/>
  <c r="H34" i="5"/>
  <c r="H69" i="5" s="1"/>
  <c r="D33" i="5"/>
  <c r="D68" i="5" s="1"/>
  <c r="F30" i="5"/>
  <c r="F65" i="5" s="1"/>
  <c r="B29" i="5"/>
  <c r="B64" i="5" s="1"/>
  <c r="G27" i="5"/>
  <c r="G62" i="5" s="1"/>
  <c r="B26" i="5"/>
  <c r="B61" i="5" s="1"/>
  <c r="J24" i="5"/>
  <c r="J59" i="5" s="1"/>
  <c r="D23" i="5"/>
  <c r="D58" i="5" s="1"/>
  <c r="G20" i="5"/>
  <c r="G55" i="5" s="1"/>
  <c r="B19" i="5"/>
  <c r="B54" i="5" s="1"/>
  <c r="G17" i="5"/>
  <c r="G52" i="5" s="1"/>
  <c r="C16" i="5"/>
  <c r="C51" i="5" s="1"/>
  <c r="J14" i="5"/>
  <c r="J49" i="5" s="1"/>
  <c r="D13" i="5"/>
  <c r="D48" i="5" s="1"/>
  <c r="G10" i="5"/>
  <c r="G45" i="5" s="1"/>
  <c r="B9" i="5"/>
  <c r="B44" i="5" s="1"/>
  <c r="K7" i="5"/>
  <c r="K42" i="5" s="1"/>
  <c r="B7" i="5"/>
  <c r="B42" i="5" s="1"/>
  <c r="C6" i="5"/>
  <c r="C41" i="5" s="1"/>
  <c r="E5" i="5"/>
  <c r="E40" i="5" s="1"/>
  <c r="G34" i="5"/>
  <c r="G69" i="5" s="1"/>
  <c r="C33" i="5"/>
  <c r="C68" i="5" s="1"/>
  <c r="J31" i="5"/>
  <c r="J66" i="5" s="1"/>
  <c r="C30" i="5"/>
  <c r="C65" i="5" s="1"/>
  <c r="F27" i="5"/>
  <c r="F62" i="5" s="1"/>
  <c r="H24" i="5"/>
  <c r="H59" i="5" s="1"/>
  <c r="C23" i="5"/>
  <c r="C58" i="5" s="1"/>
  <c r="J21" i="5"/>
  <c r="J56" i="5" s="1"/>
  <c r="F20" i="5"/>
  <c r="F55" i="5" s="1"/>
  <c r="F17" i="5"/>
  <c r="F52" i="5" s="1"/>
  <c r="B16" i="5"/>
  <c r="B51" i="5" s="1"/>
  <c r="H14" i="5"/>
  <c r="H49" i="5" s="1"/>
  <c r="C13" i="5"/>
  <c r="C48" i="5" s="1"/>
  <c r="F10" i="5"/>
  <c r="F45" i="5" s="1"/>
  <c r="K6" i="5"/>
  <c r="K41" i="5" s="1"/>
  <c r="B6" i="5"/>
  <c r="B41" i="5" s="1"/>
  <c r="D5" i="5"/>
  <c r="D40" i="5" s="1"/>
  <c r="B31" i="5"/>
  <c r="B66" i="5" s="1"/>
  <c r="B28" i="5"/>
  <c r="B63" i="5" s="1"/>
  <c r="F34" i="5"/>
  <c r="F69" i="5" s="1"/>
  <c r="F31" i="5"/>
  <c r="F66" i="5" s="1"/>
  <c r="B30" i="5"/>
  <c r="B65" i="5" s="1"/>
  <c r="H28" i="5"/>
  <c r="H63" i="5" s="1"/>
  <c r="C27" i="5"/>
  <c r="C62" i="5" s="1"/>
  <c r="F24" i="5"/>
  <c r="F59" i="5" s="1"/>
  <c r="G21" i="5"/>
  <c r="G56" i="5" s="1"/>
  <c r="B20" i="5"/>
  <c r="B55" i="5" s="1"/>
  <c r="H18" i="5"/>
  <c r="H53" i="5" s="1"/>
  <c r="D17" i="5"/>
  <c r="D52" i="5" s="1"/>
  <c r="F14" i="5"/>
  <c r="F49" i="5" s="1"/>
  <c r="B13" i="5"/>
  <c r="B48" i="5" s="1"/>
  <c r="G11" i="5"/>
  <c r="G46" i="5" s="1"/>
  <c r="B10" i="5"/>
  <c r="B45" i="5" s="1"/>
  <c r="J8" i="5"/>
  <c r="J43" i="5" s="1"/>
  <c r="J7" i="5"/>
  <c r="J42" i="5" s="1"/>
  <c r="K5" i="5"/>
  <c r="K40" i="5" s="1"/>
  <c r="B5" i="5"/>
  <c r="B40" i="5" s="1"/>
  <c r="J19" i="5"/>
  <c r="J54" i="5" s="1"/>
  <c r="F15" i="5"/>
  <c r="F50" i="5" s="1"/>
  <c r="C11" i="5"/>
  <c r="C46" i="5" s="1"/>
  <c r="F8" i="5"/>
  <c r="F43" i="5" s="1"/>
  <c r="G7" i="5"/>
  <c r="G42" i="5" s="1"/>
  <c r="J5" i="5"/>
  <c r="J40" i="5" s="1"/>
  <c r="F32" i="5"/>
  <c r="F67" i="5" s="1"/>
  <c r="C34" i="5"/>
  <c r="C69" i="5" s="1"/>
  <c r="J32" i="5"/>
  <c r="J67" i="5" s="1"/>
  <c r="D31" i="5"/>
  <c r="D66" i="5" s="1"/>
  <c r="G28" i="5"/>
  <c r="G63" i="5" s="1"/>
  <c r="B27" i="5"/>
  <c r="B62" i="5" s="1"/>
  <c r="J25" i="5"/>
  <c r="J60" i="5" s="1"/>
  <c r="C24" i="5"/>
  <c r="C59" i="5" s="1"/>
  <c r="J22" i="5"/>
  <c r="J57" i="5" s="1"/>
  <c r="F21" i="5"/>
  <c r="F56" i="5" s="1"/>
  <c r="G18" i="5"/>
  <c r="G53" i="5" s="1"/>
  <c r="C17" i="5"/>
  <c r="C52" i="5" s="1"/>
  <c r="J15" i="5"/>
  <c r="J50" i="5" s="1"/>
  <c r="C14" i="5"/>
  <c r="C49" i="5" s="1"/>
  <c r="F11" i="5"/>
  <c r="F46" i="5" s="1"/>
  <c r="H8" i="5"/>
  <c r="H43" i="5" s="1"/>
  <c r="I7" i="5"/>
  <c r="I42" i="5" s="1"/>
  <c r="J6" i="5"/>
  <c r="J41" i="5" s="1"/>
  <c r="G32" i="5"/>
  <c r="G67" i="5" s="1"/>
  <c r="C31" i="5"/>
  <c r="C66" i="5" s="1"/>
  <c r="J29" i="5"/>
  <c r="J64" i="5" s="1"/>
  <c r="C28" i="5"/>
  <c r="C63" i="5" s="1"/>
  <c r="F25" i="5"/>
  <c r="F60" i="5" s="1"/>
  <c r="H22" i="5"/>
  <c r="H57" i="5" s="1"/>
  <c r="C21" i="5"/>
  <c r="C56" i="5" s="1"/>
  <c r="F18" i="5"/>
  <c r="F53" i="5" s="1"/>
  <c r="B14" i="5"/>
  <c r="B49" i="5" s="1"/>
  <c r="H12" i="5"/>
  <c r="H47" i="5" s="1"/>
  <c r="I6" i="5"/>
  <c r="I41" i="5" s="1"/>
  <c r="G29" i="5"/>
  <c r="G64" i="5" s="1"/>
  <c r="J30" i="5"/>
  <c r="J65" i="5" s="1"/>
  <c r="F26" i="5"/>
  <c r="F61" i="5" s="1"/>
  <c r="C22" i="5"/>
  <c r="C57" i="5" s="1"/>
  <c r="C18" i="5"/>
  <c r="C53" i="5" s="1"/>
  <c r="B15" i="5"/>
  <c r="B50" i="5" s="1"/>
  <c r="F7" i="5"/>
  <c r="F42" i="5" s="1"/>
  <c r="F5" i="5"/>
  <c r="F40" i="5" s="1"/>
  <c r="H30" i="5"/>
  <c r="H65" i="5" s="1"/>
  <c r="D25" i="5"/>
  <c r="D60" i="5" s="1"/>
  <c r="B22" i="5"/>
  <c r="B57" i="5" s="1"/>
  <c r="J10" i="5"/>
  <c r="J45" i="5" s="1"/>
  <c r="E7" i="5"/>
  <c r="E42" i="5" s="1"/>
  <c r="D29" i="5"/>
  <c r="D64" i="5" s="1"/>
  <c r="B25" i="5"/>
  <c r="B60" i="5" s="1"/>
  <c r="B21" i="5"/>
  <c r="B56" i="5" s="1"/>
  <c r="J13" i="5"/>
  <c r="J48" i="5" s="1"/>
  <c r="J9" i="5"/>
  <c r="J44" i="5" s="1"/>
  <c r="D7" i="5"/>
  <c r="D42" i="5" s="1"/>
  <c r="G19" i="5"/>
  <c r="G54" i="5" s="1"/>
  <c r="C12" i="5"/>
  <c r="C47" i="5" s="1"/>
  <c r="E6" i="5"/>
  <c r="E41" i="5" s="1"/>
  <c r="C32" i="5"/>
  <c r="C67" i="5" s="1"/>
  <c r="J26" i="5"/>
  <c r="J61" i="5" s="1"/>
  <c r="G23" i="5"/>
  <c r="G58" i="5" s="1"/>
  <c r="D15" i="5"/>
  <c r="D50" i="5" s="1"/>
  <c r="B12" i="5"/>
  <c r="B47" i="5" s="1"/>
  <c r="G22" i="5"/>
  <c r="G57" i="5" s="1"/>
  <c r="B11" i="5"/>
  <c r="B46" i="5" s="1"/>
  <c r="G5" i="5"/>
  <c r="G40" i="5" s="1"/>
  <c r="D9" i="5"/>
  <c r="D44" i="5" s="1"/>
  <c r="F19" i="5"/>
  <c r="F54" i="5" s="1"/>
  <c r="I5" i="5"/>
  <c r="I40" i="5" s="1"/>
  <c r="B32" i="5"/>
  <c r="B67" i="5" s="1"/>
  <c r="C15" i="5"/>
  <c r="C50" i="5" s="1"/>
  <c r="C29" i="5"/>
  <c r="C64" i="5" s="1"/>
  <c r="J20" i="5"/>
  <c r="J55" i="5" s="1"/>
  <c r="J16" i="5"/>
  <c r="J51" i="5" s="1"/>
  <c r="G13" i="5"/>
  <c r="G48" i="5" s="1"/>
  <c r="F9" i="5"/>
  <c r="F44" i="5" s="1"/>
  <c r="H6" i="5"/>
  <c r="H41" i="5" s="1"/>
  <c r="G33" i="5"/>
  <c r="G68" i="5" s="1"/>
  <c r="H20" i="5"/>
  <c r="H55" i="5" s="1"/>
  <c r="G16" i="5"/>
  <c r="G51" i="5" s="1"/>
  <c r="G12" i="5"/>
  <c r="G47" i="5" s="1"/>
  <c r="F6" i="5"/>
  <c r="F41" i="5" s="1"/>
  <c r="F33" i="5"/>
  <c r="F68" i="5" s="1"/>
  <c r="J23" i="5"/>
  <c r="J58" i="5" s="1"/>
  <c r="F16" i="5"/>
  <c r="F51" i="5" s="1"/>
  <c r="E8" i="5"/>
  <c r="E43" i="5" s="1"/>
  <c r="C8" i="5"/>
  <c r="C43" i="5" s="1"/>
  <c r="G26" i="5"/>
  <c r="G61" i="5" s="1"/>
  <c r="D19" i="5"/>
  <c r="D54" i="5" s="1"/>
  <c r="B8" i="5"/>
  <c r="B43" i="5" s="1"/>
  <c r="K1" i="4" l="1"/>
  <c r="E2" i="4" s="1"/>
  <c r="G33" i="4" s="1"/>
  <c r="G67" i="4" s="1"/>
  <c r="K36" i="4" l="1"/>
  <c r="G6" i="4"/>
  <c r="G40" i="4" s="1"/>
  <c r="C9" i="4"/>
  <c r="C43" i="4" s="1"/>
  <c r="G11" i="4"/>
  <c r="G45" i="4" s="1"/>
  <c r="E14" i="4"/>
  <c r="E48" i="4" s="1"/>
  <c r="E18" i="4"/>
  <c r="E52" i="4" s="1"/>
  <c r="C21" i="4"/>
  <c r="C55" i="4" s="1"/>
  <c r="G23" i="4"/>
  <c r="G57" i="4" s="1"/>
  <c r="C25" i="4"/>
  <c r="C59" i="4" s="1"/>
  <c r="C29" i="4"/>
  <c r="C63" i="4" s="1"/>
  <c r="E30" i="4"/>
  <c r="E64" i="4" s="1"/>
  <c r="G31" i="4"/>
  <c r="G65" i="4" s="1"/>
  <c r="E34" i="4"/>
  <c r="E68" i="4" s="1"/>
  <c r="B5" i="4"/>
  <c r="B39" i="4" s="1"/>
  <c r="F5" i="4"/>
  <c r="F39" i="4" s="1"/>
  <c r="D6" i="4"/>
  <c r="D40" i="4" s="1"/>
  <c r="B7" i="4"/>
  <c r="B41" i="4" s="1"/>
  <c r="F7" i="4"/>
  <c r="F41" i="4" s="1"/>
  <c r="D8" i="4"/>
  <c r="D42" i="4" s="1"/>
  <c r="D9" i="4"/>
  <c r="D43" i="4" s="1"/>
  <c r="F10" i="4"/>
  <c r="F44" i="4" s="1"/>
  <c r="B12" i="4"/>
  <c r="B46" i="4" s="1"/>
  <c r="D13" i="4"/>
  <c r="D47" i="4" s="1"/>
  <c r="F14" i="4"/>
  <c r="F48" i="4" s="1"/>
  <c r="B16" i="4"/>
  <c r="B50" i="4" s="1"/>
  <c r="D17" i="4"/>
  <c r="D51" i="4" s="1"/>
  <c r="F18" i="4"/>
  <c r="F52" i="4" s="1"/>
  <c r="B20" i="4"/>
  <c r="B54" i="4" s="1"/>
  <c r="D21" i="4"/>
  <c r="D55" i="4" s="1"/>
  <c r="F22" i="4"/>
  <c r="F56" i="4" s="1"/>
  <c r="B24" i="4"/>
  <c r="B58" i="4" s="1"/>
  <c r="D25" i="4"/>
  <c r="D59" i="4" s="1"/>
  <c r="F26" i="4"/>
  <c r="F60" i="4" s="1"/>
  <c r="B28" i="4"/>
  <c r="B62" i="4" s="1"/>
  <c r="D29" i="4"/>
  <c r="D63" i="4" s="1"/>
  <c r="F30" i="4"/>
  <c r="F64" i="4" s="1"/>
  <c r="B32" i="4"/>
  <c r="B66" i="4" s="1"/>
  <c r="D33" i="4"/>
  <c r="D67" i="4" s="1"/>
  <c r="F34" i="4"/>
  <c r="F68" i="4" s="1"/>
  <c r="E5" i="4"/>
  <c r="E39" i="4" s="1"/>
  <c r="E7" i="4"/>
  <c r="E41" i="4" s="1"/>
  <c r="E10" i="4"/>
  <c r="E44" i="4" s="1"/>
  <c r="C17" i="4"/>
  <c r="C51" i="4" s="1"/>
  <c r="E22" i="4"/>
  <c r="E56" i="4" s="1"/>
  <c r="E26" i="4"/>
  <c r="E60" i="4" s="1"/>
  <c r="C33" i="4"/>
  <c r="C67" i="4" s="1"/>
  <c r="C5" i="4"/>
  <c r="C39" i="4" s="1"/>
  <c r="G5" i="4"/>
  <c r="G39" i="4" s="1"/>
  <c r="E6" i="4"/>
  <c r="E40" i="4" s="1"/>
  <c r="C7" i="4"/>
  <c r="C41" i="4" s="1"/>
  <c r="G7" i="4"/>
  <c r="G41" i="4" s="1"/>
  <c r="E8" i="4"/>
  <c r="E42" i="4" s="1"/>
  <c r="G9" i="4"/>
  <c r="G43" i="4" s="1"/>
  <c r="C11" i="4"/>
  <c r="C45" i="4" s="1"/>
  <c r="E12" i="4"/>
  <c r="E46" i="4" s="1"/>
  <c r="G13" i="4"/>
  <c r="G47" i="4" s="1"/>
  <c r="C15" i="4"/>
  <c r="C49" i="4" s="1"/>
  <c r="E16" i="4"/>
  <c r="E50" i="4" s="1"/>
  <c r="G17" i="4"/>
  <c r="G51" i="4" s="1"/>
  <c r="C19" i="4"/>
  <c r="C53" i="4" s="1"/>
  <c r="E20" i="4"/>
  <c r="E54" i="4" s="1"/>
  <c r="G21" i="4"/>
  <c r="G55" i="4" s="1"/>
  <c r="C23" i="4"/>
  <c r="C57" i="4" s="1"/>
  <c r="E24" i="4"/>
  <c r="E58" i="4" s="1"/>
  <c r="G25" i="4"/>
  <c r="G59" i="4" s="1"/>
  <c r="C27" i="4"/>
  <c r="C61" i="4" s="1"/>
  <c r="E28" i="4"/>
  <c r="E62" i="4" s="1"/>
  <c r="G29" i="4"/>
  <c r="G63" i="4" s="1"/>
  <c r="C31" i="4"/>
  <c r="C65" i="4" s="1"/>
  <c r="E32" i="4"/>
  <c r="E66" i="4" s="1"/>
  <c r="D34" i="4"/>
  <c r="D68" i="4" s="1"/>
  <c r="F33" i="4"/>
  <c r="F67" i="4" s="1"/>
  <c r="B33" i="4"/>
  <c r="B67" i="4" s="1"/>
  <c r="D32" i="4"/>
  <c r="D66" i="4" s="1"/>
  <c r="F31" i="4"/>
  <c r="F65" i="4" s="1"/>
  <c r="B31" i="4"/>
  <c r="B65" i="4" s="1"/>
  <c r="D30" i="4"/>
  <c r="D64" i="4" s="1"/>
  <c r="F29" i="4"/>
  <c r="F63" i="4" s="1"/>
  <c r="B29" i="4"/>
  <c r="B63" i="4" s="1"/>
  <c r="D28" i="4"/>
  <c r="D62" i="4" s="1"/>
  <c r="F27" i="4"/>
  <c r="F61" i="4" s="1"/>
  <c r="B27" i="4"/>
  <c r="B61" i="4" s="1"/>
  <c r="D26" i="4"/>
  <c r="D60" i="4" s="1"/>
  <c r="F25" i="4"/>
  <c r="F59" i="4" s="1"/>
  <c r="B25" i="4"/>
  <c r="B59" i="4" s="1"/>
  <c r="D24" i="4"/>
  <c r="D58" i="4" s="1"/>
  <c r="F23" i="4"/>
  <c r="F57" i="4" s="1"/>
  <c r="B23" i="4"/>
  <c r="B57" i="4" s="1"/>
  <c r="D22" i="4"/>
  <c r="D56" i="4" s="1"/>
  <c r="F21" i="4"/>
  <c r="F55" i="4" s="1"/>
  <c r="B21" i="4"/>
  <c r="B55" i="4" s="1"/>
  <c r="D20" i="4"/>
  <c r="D54" i="4" s="1"/>
  <c r="F19" i="4"/>
  <c r="F53" i="4" s="1"/>
  <c r="B19" i="4"/>
  <c r="B53" i="4" s="1"/>
  <c r="D18" i="4"/>
  <c r="D52" i="4" s="1"/>
  <c r="F17" i="4"/>
  <c r="F51" i="4" s="1"/>
  <c r="B17" i="4"/>
  <c r="B51" i="4" s="1"/>
  <c r="D16" i="4"/>
  <c r="D50" i="4" s="1"/>
  <c r="F15" i="4"/>
  <c r="F49" i="4" s="1"/>
  <c r="B15" i="4"/>
  <c r="B49" i="4" s="1"/>
  <c r="D14" i="4"/>
  <c r="D48" i="4" s="1"/>
  <c r="F13" i="4"/>
  <c r="F47" i="4" s="1"/>
  <c r="B13" i="4"/>
  <c r="B47" i="4" s="1"/>
  <c r="D12" i="4"/>
  <c r="D46" i="4" s="1"/>
  <c r="F11" i="4"/>
  <c r="F45" i="4" s="1"/>
  <c r="B11" i="4"/>
  <c r="B45" i="4" s="1"/>
  <c r="D10" i="4"/>
  <c r="D44" i="4" s="1"/>
  <c r="F9" i="4"/>
  <c r="F43" i="4" s="1"/>
  <c r="B9" i="4"/>
  <c r="B43" i="4" s="1"/>
  <c r="G34" i="4"/>
  <c r="G68" i="4" s="1"/>
  <c r="C34" i="4"/>
  <c r="C68" i="4" s="1"/>
  <c r="E33" i="4"/>
  <c r="E67" i="4" s="1"/>
  <c r="G32" i="4"/>
  <c r="G66" i="4" s="1"/>
  <c r="C32" i="4"/>
  <c r="C66" i="4" s="1"/>
  <c r="E31" i="4"/>
  <c r="E65" i="4" s="1"/>
  <c r="G30" i="4"/>
  <c r="G64" i="4" s="1"/>
  <c r="C30" i="4"/>
  <c r="C64" i="4" s="1"/>
  <c r="E29" i="4"/>
  <c r="E63" i="4" s="1"/>
  <c r="G28" i="4"/>
  <c r="G62" i="4" s="1"/>
  <c r="C28" i="4"/>
  <c r="C62" i="4" s="1"/>
  <c r="E27" i="4"/>
  <c r="E61" i="4" s="1"/>
  <c r="G26" i="4"/>
  <c r="G60" i="4" s="1"/>
  <c r="C26" i="4"/>
  <c r="C60" i="4" s="1"/>
  <c r="E25" i="4"/>
  <c r="E59" i="4" s="1"/>
  <c r="G24" i="4"/>
  <c r="G58" i="4" s="1"/>
  <c r="C24" i="4"/>
  <c r="C58" i="4" s="1"/>
  <c r="E23" i="4"/>
  <c r="E57" i="4" s="1"/>
  <c r="G22" i="4"/>
  <c r="G56" i="4" s="1"/>
  <c r="C22" i="4"/>
  <c r="C56" i="4" s="1"/>
  <c r="E21" i="4"/>
  <c r="E55" i="4" s="1"/>
  <c r="G20" i="4"/>
  <c r="G54" i="4" s="1"/>
  <c r="C20" i="4"/>
  <c r="C54" i="4" s="1"/>
  <c r="E19" i="4"/>
  <c r="E53" i="4" s="1"/>
  <c r="G18" i="4"/>
  <c r="G52" i="4" s="1"/>
  <c r="C18" i="4"/>
  <c r="C52" i="4" s="1"/>
  <c r="E17" i="4"/>
  <c r="E51" i="4" s="1"/>
  <c r="G16" i="4"/>
  <c r="G50" i="4" s="1"/>
  <c r="C16" i="4"/>
  <c r="C50" i="4" s="1"/>
  <c r="E15" i="4"/>
  <c r="E49" i="4" s="1"/>
  <c r="G14" i="4"/>
  <c r="G48" i="4" s="1"/>
  <c r="C14" i="4"/>
  <c r="C48" i="4" s="1"/>
  <c r="E13" i="4"/>
  <c r="E47" i="4" s="1"/>
  <c r="G12" i="4"/>
  <c r="G46" i="4" s="1"/>
  <c r="C12" i="4"/>
  <c r="C46" i="4" s="1"/>
  <c r="E11" i="4"/>
  <c r="E45" i="4" s="1"/>
  <c r="G10" i="4"/>
  <c r="G44" i="4" s="1"/>
  <c r="C10" i="4"/>
  <c r="C44" i="4" s="1"/>
  <c r="E9" i="4"/>
  <c r="E43" i="4" s="1"/>
  <c r="G8" i="4"/>
  <c r="G42" i="4" s="1"/>
  <c r="C6" i="4"/>
  <c r="C40" i="4" s="1"/>
  <c r="C8" i="4"/>
  <c r="C42" i="4" s="1"/>
  <c r="C13" i="4"/>
  <c r="C47" i="4" s="1"/>
  <c r="G15" i="4"/>
  <c r="G49" i="4" s="1"/>
  <c r="G19" i="4"/>
  <c r="G53" i="4" s="1"/>
  <c r="G27" i="4"/>
  <c r="G61" i="4" s="1"/>
  <c r="D5" i="4"/>
  <c r="D39" i="4" s="1"/>
  <c r="B6" i="4"/>
  <c r="B40" i="4" s="1"/>
  <c r="F6" i="4"/>
  <c r="F40" i="4" s="1"/>
  <c r="D7" i="4"/>
  <c r="D41" i="4" s="1"/>
  <c r="B8" i="4"/>
  <c r="B42" i="4" s="1"/>
  <c r="F8" i="4"/>
  <c r="F42" i="4" s="1"/>
  <c r="B10" i="4"/>
  <c r="B44" i="4" s="1"/>
  <c r="D11" i="4"/>
  <c r="D45" i="4" s="1"/>
  <c r="F12" i="4"/>
  <c r="F46" i="4" s="1"/>
  <c r="B14" i="4"/>
  <c r="B48" i="4" s="1"/>
  <c r="D15" i="4"/>
  <c r="D49" i="4" s="1"/>
  <c r="F16" i="4"/>
  <c r="F50" i="4" s="1"/>
  <c r="B18" i="4"/>
  <c r="B52" i="4" s="1"/>
  <c r="D19" i="4"/>
  <c r="D53" i="4" s="1"/>
  <c r="F20" i="4"/>
  <c r="F54" i="4" s="1"/>
  <c r="B22" i="4"/>
  <c r="B56" i="4" s="1"/>
  <c r="D23" i="4"/>
  <c r="D57" i="4" s="1"/>
  <c r="F24" i="4"/>
  <c r="F58" i="4" s="1"/>
  <c r="B26" i="4"/>
  <c r="B60" i="4" s="1"/>
  <c r="D27" i="4"/>
  <c r="D61" i="4" s="1"/>
  <c r="F28" i="4"/>
  <c r="F62" i="4" s="1"/>
  <c r="B30" i="4"/>
  <c r="B64" i="4" s="1"/>
  <c r="D31" i="4"/>
  <c r="D65" i="4" s="1"/>
  <c r="F32" i="4"/>
  <c r="F66" i="4" s="1"/>
  <c r="B34" i="4"/>
  <c r="B68" i="4" s="1"/>
  <c r="A2" i="3" l="1"/>
  <c r="L1" i="3"/>
  <c r="L36" i="3" s="1"/>
  <c r="A2" i="2"/>
  <c r="E2" i="3" l="1"/>
  <c r="K1" i="2"/>
  <c r="K37" i="1"/>
  <c r="E2" i="1"/>
  <c r="J5" i="3" l="1"/>
  <c r="J39" i="3" s="1"/>
  <c r="J13" i="3"/>
  <c r="J21" i="3"/>
  <c r="J29" i="3"/>
  <c r="J63" i="3" s="1"/>
  <c r="J7" i="3"/>
  <c r="J31" i="3"/>
  <c r="J65" i="3" s="1"/>
  <c r="J18" i="3"/>
  <c r="J34" i="3"/>
  <c r="J68" i="3" s="1"/>
  <c r="J11" i="3"/>
  <c r="J12" i="3"/>
  <c r="J46" i="3" s="1"/>
  <c r="J6" i="3"/>
  <c r="J40" i="3" s="1"/>
  <c r="J14" i="3"/>
  <c r="J48" i="3" s="1"/>
  <c r="J22" i="3"/>
  <c r="J56" i="3" s="1"/>
  <c r="J30" i="3"/>
  <c r="J64" i="3" s="1"/>
  <c r="J15" i="3"/>
  <c r="J49" i="3" s="1"/>
  <c r="J23" i="3"/>
  <c r="J57" i="3" s="1"/>
  <c r="J10" i="3"/>
  <c r="J44" i="3" s="1"/>
  <c r="J27" i="3"/>
  <c r="J61" i="3" s="1"/>
  <c r="J28" i="3"/>
  <c r="J62" i="3" s="1"/>
  <c r="J8" i="3"/>
  <c r="J42" i="3" s="1"/>
  <c r="J16" i="3"/>
  <c r="J50" i="3" s="1"/>
  <c r="J24" i="3"/>
  <c r="J58" i="3" s="1"/>
  <c r="J32" i="3"/>
  <c r="J66" i="3" s="1"/>
  <c r="J9" i="3"/>
  <c r="J43" i="3" s="1"/>
  <c r="J17" i="3"/>
  <c r="J51" i="3" s="1"/>
  <c r="J25" i="3"/>
  <c r="J33" i="3"/>
  <c r="J26" i="3"/>
  <c r="J60" i="3" s="1"/>
  <c r="J19" i="3"/>
  <c r="J53" i="3" s="1"/>
  <c r="J20" i="3"/>
  <c r="J54" i="3" s="1"/>
  <c r="J45" i="3"/>
  <c r="J41" i="3"/>
  <c r="J55" i="3"/>
  <c r="J52" i="3"/>
  <c r="J67" i="3"/>
  <c r="J59" i="3"/>
  <c r="J47" i="3"/>
  <c r="E5" i="3"/>
  <c r="E39" i="3" s="1"/>
  <c r="M34" i="3"/>
  <c r="M68" i="3" s="1"/>
  <c r="M30" i="3"/>
  <c r="M64" i="3" s="1"/>
  <c r="M26" i="3"/>
  <c r="M60" i="3" s="1"/>
  <c r="M22" i="3"/>
  <c r="M56" i="3" s="1"/>
  <c r="M18" i="3"/>
  <c r="M52" i="3" s="1"/>
  <c r="M14" i="3"/>
  <c r="M48" i="3" s="1"/>
  <c r="M10" i="3"/>
  <c r="M44" i="3" s="1"/>
  <c r="M6" i="3"/>
  <c r="M40" i="3" s="1"/>
  <c r="M33" i="3"/>
  <c r="M67" i="3" s="1"/>
  <c r="M29" i="3"/>
  <c r="M63" i="3" s="1"/>
  <c r="M25" i="3"/>
  <c r="M59" i="3" s="1"/>
  <c r="M21" i="3"/>
  <c r="M55" i="3" s="1"/>
  <c r="M17" i="3"/>
  <c r="M51" i="3" s="1"/>
  <c r="M13" i="3"/>
  <c r="M47" i="3" s="1"/>
  <c r="M9" i="3"/>
  <c r="M43" i="3" s="1"/>
  <c r="M5" i="3"/>
  <c r="M39" i="3" s="1"/>
  <c r="M32" i="3"/>
  <c r="M66" i="3" s="1"/>
  <c r="M28" i="3"/>
  <c r="M62" i="3" s="1"/>
  <c r="M24" i="3"/>
  <c r="M58" i="3" s="1"/>
  <c r="M20" i="3"/>
  <c r="M54" i="3" s="1"/>
  <c r="M16" i="3"/>
  <c r="M50" i="3" s="1"/>
  <c r="M12" i="3"/>
  <c r="M46" i="3" s="1"/>
  <c r="M8" i="3"/>
  <c r="M42" i="3" s="1"/>
  <c r="M31" i="3"/>
  <c r="M65" i="3" s="1"/>
  <c r="M27" i="3"/>
  <c r="M61" i="3" s="1"/>
  <c r="M23" i="3"/>
  <c r="M57" i="3" s="1"/>
  <c r="M19" i="3"/>
  <c r="M53" i="3" s="1"/>
  <c r="M15" i="3"/>
  <c r="M49" i="3" s="1"/>
  <c r="M11" i="3"/>
  <c r="M45" i="3" s="1"/>
  <c r="M7" i="3"/>
  <c r="M41" i="3" s="1"/>
  <c r="G33" i="3"/>
  <c r="G67" i="3" s="1"/>
  <c r="K33" i="3"/>
  <c r="K67" i="3" s="1"/>
  <c r="K31" i="3"/>
  <c r="K65" i="3" s="1"/>
  <c r="K29" i="3"/>
  <c r="K63" i="3" s="1"/>
  <c r="K27" i="3"/>
  <c r="K61" i="3" s="1"/>
  <c r="K25" i="3"/>
  <c r="K59" i="3" s="1"/>
  <c r="K23" i="3"/>
  <c r="K57" i="3" s="1"/>
  <c r="K21" i="3"/>
  <c r="K55" i="3" s="1"/>
  <c r="K19" i="3"/>
  <c r="K53" i="3" s="1"/>
  <c r="K17" i="3"/>
  <c r="K51" i="3" s="1"/>
  <c r="K15" i="3"/>
  <c r="K49" i="3" s="1"/>
  <c r="K13" i="3"/>
  <c r="K47" i="3" s="1"/>
  <c r="K11" i="3"/>
  <c r="K45" i="3" s="1"/>
  <c r="K9" i="3"/>
  <c r="K43" i="3" s="1"/>
  <c r="K7" i="3"/>
  <c r="K41" i="3" s="1"/>
  <c r="K5" i="3"/>
  <c r="K39" i="3" s="1"/>
  <c r="L33" i="3"/>
  <c r="L67" i="3" s="1"/>
  <c r="L31" i="3"/>
  <c r="L65" i="3" s="1"/>
  <c r="L29" i="3"/>
  <c r="L63" i="3" s="1"/>
  <c r="L27" i="3"/>
  <c r="L61" i="3" s="1"/>
  <c r="L25" i="3"/>
  <c r="L59" i="3" s="1"/>
  <c r="L23" i="3"/>
  <c r="L57" i="3" s="1"/>
  <c r="L21" i="3"/>
  <c r="L55" i="3" s="1"/>
  <c r="L19" i="3"/>
  <c r="L53" i="3" s="1"/>
  <c r="L17" i="3"/>
  <c r="L51" i="3" s="1"/>
  <c r="L15" i="3"/>
  <c r="L49" i="3" s="1"/>
  <c r="L13" i="3"/>
  <c r="L47" i="3" s="1"/>
  <c r="L11" i="3"/>
  <c r="L45" i="3" s="1"/>
  <c r="L9" i="3"/>
  <c r="L43" i="3" s="1"/>
  <c r="L7" i="3"/>
  <c r="L41" i="3" s="1"/>
  <c r="L5" i="3"/>
  <c r="L39" i="3" s="1"/>
  <c r="K34" i="3"/>
  <c r="K68" i="3" s="1"/>
  <c r="K32" i="3"/>
  <c r="K66" i="3" s="1"/>
  <c r="K30" i="3"/>
  <c r="K64" i="3" s="1"/>
  <c r="K28" i="3"/>
  <c r="K62" i="3" s="1"/>
  <c r="K26" i="3"/>
  <c r="K60" i="3" s="1"/>
  <c r="K24" i="3"/>
  <c r="K58" i="3" s="1"/>
  <c r="K22" i="3"/>
  <c r="K56" i="3" s="1"/>
  <c r="K20" i="3"/>
  <c r="K54" i="3" s="1"/>
  <c r="K18" i="3"/>
  <c r="K52" i="3" s="1"/>
  <c r="K16" i="3"/>
  <c r="K50" i="3" s="1"/>
  <c r="K14" i="3"/>
  <c r="K48" i="3" s="1"/>
  <c r="K12" i="3"/>
  <c r="K46" i="3" s="1"/>
  <c r="K10" i="3"/>
  <c r="K44" i="3" s="1"/>
  <c r="K8" i="3"/>
  <c r="K42" i="3" s="1"/>
  <c r="K6" i="3"/>
  <c r="K40" i="3" s="1"/>
  <c r="L34" i="3"/>
  <c r="L68" i="3" s="1"/>
  <c r="L32" i="3"/>
  <c r="L66" i="3" s="1"/>
  <c r="L30" i="3"/>
  <c r="L64" i="3" s="1"/>
  <c r="L28" i="3"/>
  <c r="L62" i="3" s="1"/>
  <c r="L26" i="3"/>
  <c r="L60" i="3" s="1"/>
  <c r="L24" i="3"/>
  <c r="L58" i="3" s="1"/>
  <c r="L22" i="3"/>
  <c r="L56" i="3" s="1"/>
  <c r="L20" i="3"/>
  <c r="L54" i="3" s="1"/>
  <c r="L18" i="3"/>
  <c r="L52" i="3" s="1"/>
  <c r="L16" i="3"/>
  <c r="L50" i="3" s="1"/>
  <c r="L14" i="3"/>
  <c r="L48" i="3" s="1"/>
  <c r="L12" i="3"/>
  <c r="L46" i="3" s="1"/>
  <c r="L10" i="3"/>
  <c r="L44" i="3" s="1"/>
  <c r="L8" i="3"/>
  <c r="L42" i="3" s="1"/>
  <c r="L6" i="3"/>
  <c r="L40" i="3" s="1"/>
  <c r="F12" i="3"/>
  <c r="F46" i="3" s="1"/>
  <c r="G20" i="3"/>
  <c r="G54" i="3" s="1"/>
  <c r="F6" i="3"/>
  <c r="F40" i="3" s="1"/>
  <c r="E31" i="3"/>
  <c r="E65" i="3" s="1"/>
  <c r="I18" i="3"/>
  <c r="I52" i="3" s="1"/>
  <c r="B14" i="3"/>
  <c r="B48" i="3" s="1"/>
  <c r="I8" i="3"/>
  <c r="I42" i="3" s="1"/>
  <c r="F8" i="3"/>
  <c r="F42" i="3" s="1"/>
  <c r="I24" i="3"/>
  <c r="I58" i="3" s="1"/>
  <c r="I11" i="3"/>
  <c r="I45" i="3" s="1"/>
  <c r="D10" i="3"/>
  <c r="D44" i="3" s="1"/>
  <c r="C21" i="3"/>
  <c r="C55" i="3" s="1"/>
  <c r="E6" i="3"/>
  <c r="E40" i="3" s="1"/>
  <c r="I26" i="3"/>
  <c r="I60" i="3" s="1"/>
  <c r="E21" i="3"/>
  <c r="E55" i="3" s="1"/>
  <c r="B6" i="3"/>
  <c r="B40" i="3" s="1"/>
  <c r="F10" i="3"/>
  <c r="F44" i="3" s="1"/>
  <c r="E12" i="3"/>
  <c r="E46" i="3" s="1"/>
  <c r="H23" i="3"/>
  <c r="H57" i="3" s="1"/>
  <c r="B12" i="3"/>
  <c r="B46" i="3" s="1"/>
  <c r="G15" i="3"/>
  <c r="G49" i="3" s="1"/>
  <c r="B16" i="3"/>
  <c r="B50" i="3" s="1"/>
  <c r="C15" i="3"/>
  <c r="C49" i="3" s="1"/>
  <c r="G19" i="3"/>
  <c r="G53" i="3" s="1"/>
  <c r="B24" i="3"/>
  <c r="B58" i="3" s="1"/>
  <c r="G5" i="3"/>
  <c r="G39" i="3" s="1"/>
  <c r="H17" i="3"/>
  <c r="H51" i="3" s="1"/>
  <c r="B34" i="3"/>
  <c r="B68" i="3" s="1"/>
  <c r="I27" i="3"/>
  <c r="I61" i="3" s="1"/>
  <c r="F9" i="3"/>
  <c r="F43" i="3" s="1"/>
  <c r="D19" i="3"/>
  <c r="D53" i="3" s="1"/>
  <c r="F25" i="3"/>
  <c r="F59" i="3" s="1"/>
  <c r="F24" i="3"/>
  <c r="F58" i="3" s="1"/>
  <c r="D34" i="3"/>
  <c r="D68" i="3" s="1"/>
  <c r="H13" i="3"/>
  <c r="H47" i="3" s="1"/>
  <c r="C8" i="3"/>
  <c r="C42" i="3" s="1"/>
  <c r="H16" i="3"/>
  <c r="H50" i="3" s="1"/>
  <c r="C24" i="3"/>
  <c r="C58" i="3" s="1"/>
  <c r="H32" i="3"/>
  <c r="H66" i="3" s="1"/>
  <c r="H31" i="3"/>
  <c r="H65" i="3" s="1"/>
  <c r="E28" i="3"/>
  <c r="E62" i="3" s="1"/>
  <c r="B13" i="3"/>
  <c r="B47" i="3" s="1"/>
  <c r="E22" i="3"/>
  <c r="E56" i="3" s="1"/>
  <c r="B29" i="3"/>
  <c r="B63" i="3" s="1"/>
  <c r="B28" i="3"/>
  <c r="B62" i="3" s="1"/>
  <c r="B19" i="3"/>
  <c r="B53" i="3" s="1"/>
  <c r="G10" i="3"/>
  <c r="G44" i="3" s="1"/>
  <c r="I17" i="3"/>
  <c r="I51" i="3" s="1"/>
  <c r="G26" i="3"/>
  <c r="G60" i="3" s="1"/>
  <c r="I33" i="3"/>
  <c r="I67" i="3" s="1"/>
  <c r="I28" i="3"/>
  <c r="I62" i="3" s="1"/>
  <c r="D9" i="3"/>
  <c r="D43" i="3" s="1"/>
  <c r="F15" i="3"/>
  <c r="F49" i="3" s="1"/>
  <c r="D25" i="3"/>
  <c r="D59" i="3" s="1"/>
  <c r="F31" i="3"/>
  <c r="F65" i="3" s="1"/>
  <c r="G21" i="3"/>
  <c r="G55" i="3" s="1"/>
  <c r="H6" i="3"/>
  <c r="H40" i="3" s="1"/>
  <c r="C14" i="3"/>
  <c r="C48" i="3" s="1"/>
  <c r="H22" i="3"/>
  <c r="H56" i="3" s="1"/>
  <c r="C30" i="3"/>
  <c r="C64" i="3" s="1"/>
  <c r="G17" i="3"/>
  <c r="G51" i="3" s="1"/>
  <c r="B10" i="3"/>
  <c r="B44" i="3" s="1"/>
  <c r="C25" i="3"/>
  <c r="C59" i="3" s="1"/>
  <c r="B20" i="3"/>
  <c r="B54" i="3" s="1"/>
  <c r="G11" i="3"/>
  <c r="G45" i="3" s="1"/>
  <c r="D8" i="3"/>
  <c r="D42" i="3" s="1"/>
  <c r="C23" i="3"/>
  <c r="C57" i="3" s="1"/>
  <c r="E7" i="3"/>
  <c r="E41" i="3" s="1"/>
  <c r="I14" i="3"/>
  <c r="I48" i="3" s="1"/>
  <c r="I6" i="3"/>
  <c r="I40" i="3" s="1"/>
  <c r="C19" i="3"/>
  <c r="C53" i="3" s="1"/>
  <c r="C9" i="3"/>
  <c r="C43" i="3" s="1"/>
  <c r="D6" i="3"/>
  <c r="D40" i="3" s="1"/>
  <c r="G13" i="3"/>
  <c r="G47" i="3" s="1"/>
  <c r="C17" i="3"/>
  <c r="C51" i="3" s="1"/>
  <c r="D24" i="3"/>
  <c r="D58" i="3" s="1"/>
  <c r="E27" i="3"/>
  <c r="E61" i="3" s="1"/>
  <c r="B30" i="3"/>
  <c r="B64" i="3" s="1"/>
  <c r="H33" i="3"/>
  <c r="H67" i="3" s="1"/>
  <c r="F5" i="3"/>
  <c r="F39" i="3" s="1"/>
  <c r="I7" i="3"/>
  <c r="I41" i="3" s="1"/>
  <c r="B9" i="3"/>
  <c r="B43" i="3" s="1"/>
  <c r="H12" i="3"/>
  <c r="H46" i="3" s="1"/>
  <c r="D15" i="3"/>
  <c r="D49" i="3" s="1"/>
  <c r="G16" i="3"/>
  <c r="G50" i="3" s="1"/>
  <c r="E18" i="3"/>
  <c r="E52" i="3" s="1"/>
  <c r="C20" i="3"/>
  <c r="C54" i="3" s="1"/>
  <c r="F21" i="3"/>
  <c r="F55" i="3" s="1"/>
  <c r="I23" i="3"/>
  <c r="I57" i="3" s="1"/>
  <c r="B25" i="3"/>
  <c r="B59" i="3" s="1"/>
  <c r="H28" i="3"/>
  <c r="H62" i="3" s="1"/>
  <c r="D31" i="3"/>
  <c r="D65" i="3" s="1"/>
  <c r="G32" i="3"/>
  <c r="G66" i="3" s="1"/>
  <c r="E34" i="3"/>
  <c r="E68" i="3" s="1"/>
  <c r="H27" i="3"/>
  <c r="H61" i="3" s="1"/>
  <c r="D30" i="3"/>
  <c r="D64" i="3" s="1"/>
  <c r="G31" i="3"/>
  <c r="G65" i="3" s="1"/>
  <c r="E33" i="3"/>
  <c r="E67" i="3" s="1"/>
  <c r="D5" i="3"/>
  <c r="D39" i="3" s="1"/>
  <c r="G6" i="3"/>
  <c r="G40" i="3" s="1"/>
  <c r="E8" i="3"/>
  <c r="E42" i="3" s="1"/>
  <c r="C10" i="3"/>
  <c r="C44" i="3" s="1"/>
  <c r="F11" i="3"/>
  <c r="F45" i="3" s="1"/>
  <c r="I13" i="3"/>
  <c r="I47" i="3" s="1"/>
  <c r="B15" i="3"/>
  <c r="B49" i="3" s="1"/>
  <c r="H18" i="3"/>
  <c r="H52" i="3" s="1"/>
  <c r="D21" i="3"/>
  <c r="D55" i="3" s="1"/>
  <c r="G22" i="3"/>
  <c r="G56" i="3" s="1"/>
  <c r="E24" i="3"/>
  <c r="E58" i="3" s="1"/>
  <c r="C26" i="3"/>
  <c r="C60" i="3" s="1"/>
  <c r="F27" i="3"/>
  <c r="F61" i="3" s="1"/>
  <c r="I29" i="3"/>
  <c r="I63" i="3" s="1"/>
  <c r="B31" i="3"/>
  <c r="B65" i="3" s="1"/>
  <c r="H34" i="3"/>
  <c r="H68" i="3" s="1"/>
  <c r="C13" i="3"/>
  <c r="C47" i="3" s="1"/>
  <c r="I16" i="3"/>
  <c r="I50" i="3" s="1"/>
  <c r="I20" i="3"/>
  <c r="I54" i="3" s="1"/>
  <c r="D28" i="3"/>
  <c r="D62" i="3" s="1"/>
  <c r="I32" i="3"/>
  <c r="I66" i="3" s="1"/>
  <c r="B8" i="3"/>
  <c r="B42" i="3" s="1"/>
  <c r="F20" i="3"/>
  <c r="F54" i="3" s="1"/>
  <c r="H11" i="3"/>
  <c r="H45" i="3" s="1"/>
  <c r="C7" i="3"/>
  <c r="C41" i="3" s="1"/>
  <c r="I10" i="3"/>
  <c r="I44" i="3" s="1"/>
  <c r="H19" i="3"/>
  <c r="H53" i="3" s="1"/>
  <c r="G7" i="3"/>
  <c r="G41" i="3" s="1"/>
  <c r="I12" i="3"/>
  <c r="I46" i="3" s="1"/>
  <c r="D20" i="3"/>
  <c r="D54" i="3" s="1"/>
  <c r="F22" i="3"/>
  <c r="F56" i="3" s="1"/>
  <c r="B26" i="3"/>
  <c r="B60" i="3" s="1"/>
  <c r="G29" i="3"/>
  <c r="G63" i="3" s="1"/>
  <c r="C33" i="3"/>
  <c r="C67" i="3" s="1"/>
  <c r="B5" i="3"/>
  <c r="B39" i="3" s="1"/>
  <c r="H8" i="3"/>
  <c r="H42" i="3" s="1"/>
  <c r="D11" i="3"/>
  <c r="D45" i="3" s="1"/>
  <c r="G12" i="3"/>
  <c r="G46" i="3" s="1"/>
  <c r="E14" i="3"/>
  <c r="E48" i="3" s="1"/>
  <c r="C16" i="3"/>
  <c r="C50" i="3" s="1"/>
  <c r="F17" i="3"/>
  <c r="F51" i="3" s="1"/>
  <c r="I19" i="3"/>
  <c r="I53" i="3" s="1"/>
  <c r="B21" i="3"/>
  <c r="B55" i="3" s="1"/>
  <c r="H24" i="3"/>
  <c r="H58" i="3" s="1"/>
  <c r="D27" i="3"/>
  <c r="D61" i="3" s="1"/>
  <c r="G28" i="3"/>
  <c r="G62" i="3" s="1"/>
  <c r="E30" i="3"/>
  <c r="E64" i="3" s="1"/>
  <c r="C32" i="3"/>
  <c r="C66" i="3" s="1"/>
  <c r="F33" i="3"/>
  <c r="F67" i="3" s="1"/>
  <c r="D26" i="3"/>
  <c r="D60" i="3" s="1"/>
  <c r="G27" i="3"/>
  <c r="G61" i="3" s="1"/>
  <c r="E29" i="3"/>
  <c r="E63" i="3" s="1"/>
  <c r="C31" i="3"/>
  <c r="C65" i="3" s="1"/>
  <c r="F32" i="3"/>
  <c r="F66" i="3" s="1"/>
  <c r="I34" i="3"/>
  <c r="I68" i="3" s="1"/>
  <c r="C6" i="3"/>
  <c r="C40" i="3" s="1"/>
  <c r="F7" i="3"/>
  <c r="F41" i="3" s="1"/>
  <c r="I9" i="3"/>
  <c r="I43" i="3" s="1"/>
  <c r="B11" i="3"/>
  <c r="B45" i="3" s="1"/>
  <c r="H14" i="3"/>
  <c r="H48" i="3" s="1"/>
  <c r="D17" i="3"/>
  <c r="D51" i="3" s="1"/>
  <c r="G18" i="3"/>
  <c r="G52" i="3" s="1"/>
  <c r="E20" i="3"/>
  <c r="E54" i="3" s="1"/>
  <c r="C22" i="3"/>
  <c r="C56" i="3" s="1"/>
  <c r="F23" i="3"/>
  <c r="F57" i="3" s="1"/>
  <c r="I25" i="3"/>
  <c r="I59" i="3" s="1"/>
  <c r="B27" i="3"/>
  <c r="B61" i="3" s="1"/>
  <c r="H30" i="3"/>
  <c r="H64" i="3" s="1"/>
  <c r="D33" i="3"/>
  <c r="D67" i="3" s="1"/>
  <c r="G34" i="3"/>
  <c r="G68" i="3" s="1"/>
  <c r="D16" i="3"/>
  <c r="D50" i="3" s="1"/>
  <c r="E19" i="3"/>
  <c r="E53" i="3" s="1"/>
  <c r="E23" i="3"/>
  <c r="E57" i="3" s="1"/>
  <c r="F26" i="3"/>
  <c r="F60" i="3" s="1"/>
  <c r="D32" i="3"/>
  <c r="D66" i="3" s="1"/>
  <c r="C5" i="3"/>
  <c r="C39" i="3" s="1"/>
  <c r="H15" i="3"/>
  <c r="H49" i="3" s="1"/>
  <c r="E17" i="3"/>
  <c r="E51" i="3" s="1"/>
  <c r="F16" i="3"/>
  <c r="F50" i="3" s="1"/>
  <c r="G9" i="3"/>
  <c r="G43" i="3" s="1"/>
  <c r="H5" i="3"/>
  <c r="H39" i="3" s="1"/>
  <c r="D18" i="3"/>
  <c r="D52" i="3" s="1"/>
  <c r="H9" i="3"/>
  <c r="H43" i="3" s="1"/>
  <c r="G23" i="3"/>
  <c r="G57" i="3" s="1"/>
  <c r="E9" i="3"/>
  <c r="E43" i="3" s="1"/>
  <c r="I22" i="3"/>
  <c r="I56" i="3" s="1"/>
  <c r="D14" i="3"/>
  <c r="D48" i="3" s="1"/>
  <c r="H7" i="3"/>
  <c r="H41" i="3" s="1"/>
  <c r="E13" i="3"/>
  <c r="E47" i="3" s="1"/>
  <c r="D22" i="3"/>
  <c r="D56" i="3" s="1"/>
  <c r="C11" i="3"/>
  <c r="C45" i="3" s="1"/>
  <c r="D12" i="3"/>
  <c r="D46" i="3" s="1"/>
  <c r="E15" i="3"/>
  <c r="E49" i="3" s="1"/>
  <c r="F18" i="3"/>
  <c r="F52" i="3" s="1"/>
  <c r="H21" i="3"/>
  <c r="H55" i="3" s="1"/>
  <c r="G25" i="3"/>
  <c r="G59" i="3" s="1"/>
  <c r="C29" i="3"/>
  <c r="C63" i="3" s="1"/>
  <c r="F34" i="3"/>
  <c r="F68" i="3" s="1"/>
  <c r="D7" i="3"/>
  <c r="D41" i="3" s="1"/>
  <c r="G8" i="3"/>
  <c r="G42" i="3" s="1"/>
  <c r="E10" i="3"/>
  <c r="E44" i="3" s="1"/>
  <c r="C12" i="3"/>
  <c r="C46" i="3" s="1"/>
  <c r="F13" i="3"/>
  <c r="F47" i="3" s="1"/>
  <c r="I15" i="3"/>
  <c r="I49" i="3" s="1"/>
  <c r="B17" i="3"/>
  <c r="B51" i="3" s="1"/>
  <c r="H20" i="3"/>
  <c r="H54" i="3" s="1"/>
  <c r="D23" i="3"/>
  <c r="D57" i="3" s="1"/>
  <c r="G24" i="3"/>
  <c r="G58" i="3" s="1"/>
  <c r="E26" i="3"/>
  <c r="E60" i="3" s="1"/>
  <c r="C28" i="3"/>
  <c r="C62" i="3" s="1"/>
  <c r="F29" i="3"/>
  <c r="F63" i="3" s="1"/>
  <c r="I31" i="3"/>
  <c r="I65" i="3" s="1"/>
  <c r="B33" i="3"/>
  <c r="B67" i="3" s="1"/>
  <c r="E25" i="3"/>
  <c r="E59" i="3" s="1"/>
  <c r="C27" i="3"/>
  <c r="C61" i="3" s="1"/>
  <c r="F28" i="3"/>
  <c r="F62" i="3" s="1"/>
  <c r="I30" i="3"/>
  <c r="I64" i="3" s="1"/>
  <c r="B32" i="3"/>
  <c r="B66" i="3" s="1"/>
  <c r="I5" i="3"/>
  <c r="I39" i="3" s="1"/>
  <c r="B7" i="3"/>
  <c r="B41" i="3" s="1"/>
  <c r="H10" i="3"/>
  <c r="H44" i="3" s="1"/>
  <c r="D13" i="3"/>
  <c r="D47" i="3" s="1"/>
  <c r="G14" i="3"/>
  <c r="G48" i="3" s="1"/>
  <c r="E16" i="3"/>
  <c r="E50" i="3" s="1"/>
  <c r="C18" i="3"/>
  <c r="C52" i="3" s="1"/>
  <c r="F19" i="3"/>
  <c r="F53" i="3" s="1"/>
  <c r="I21" i="3"/>
  <c r="I55" i="3" s="1"/>
  <c r="B23" i="3"/>
  <c r="B57" i="3" s="1"/>
  <c r="H26" i="3"/>
  <c r="H60" i="3" s="1"/>
  <c r="D29" i="3"/>
  <c r="D63" i="3" s="1"/>
  <c r="G30" i="3"/>
  <c r="G64" i="3" s="1"/>
  <c r="E32" i="3"/>
  <c r="E66" i="3" s="1"/>
  <c r="C34" i="3"/>
  <c r="C68" i="3" s="1"/>
  <c r="E11" i="3"/>
  <c r="E45" i="3" s="1"/>
  <c r="F14" i="3"/>
  <c r="F48" i="3" s="1"/>
  <c r="B18" i="3"/>
  <c r="B52" i="3" s="1"/>
  <c r="B22" i="3"/>
  <c r="B56" i="3" s="1"/>
  <c r="H25" i="3"/>
  <c r="H59" i="3" s="1"/>
  <c r="H29" i="3"/>
  <c r="H63" i="3" s="1"/>
  <c r="F30" i="3"/>
  <c r="F64" i="3" s="1"/>
  <c r="K36" i="2"/>
  <c r="E2" i="2"/>
  <c r="AA6" i="1"/>
  <c r="AA41" i="1" s="1"/>
  <c r="AA7" i="1"/>
  <c r="AA42" i="1" s="1"/>
  <c r="AA8" i="1"/>
  <c r="AA43" i="1" s="1"/>
  <c r="AA9" i="1"/>
  <c r="AA44" i="1" s="1"/>
  <c r="AA10" i="1"/>
  <c r="AA45" i="1" s="1"/>
  <c r="AA11" i="1"/>
  <c r="AA46" i="1" s="1"/>
  <c r="AA12" i="1"/>
  <c r="AA47" i="1" s="1"/>
  <c r="AA13" i="1"/>
  <c r="AA48" i="1" s="1"/>
  <c r="AA14" i="1"/>
  <c r="AA49" i="1" s="1"/>
  <c r="AA15" i="1"/>
  <c r="AA50" i="1" s="1"/>
  <c r="AA16" i="1"/>
  <c r="AA51" i="1" s="1"/>
  <c r="AA17" i="1"/>
  <c r="AA52" i="1" s="1"/>
  <c r="AA18" i="1"/>
  <c r="AA53" i="1" s="1"/>
  <c r="AA19" i="1"/>
  <c r="AA54" i="1" s="1"/>
  <c r="AA20" i="1"/>
  <c r="AA55" i="1" s="1"/>
  <c r="AA21" i="1"/>
  <c r="AA56" i="1" s="1"/>
  <c r="AA22" i="1"/>
  <c r="AA57" i="1" s="1"/>
  <c r="AA23" i="1"/>
  <c r="AA58" i="1" s="1"/>
  <c r="AA24" i="1"/>
  <c r="AA59" i="1" s="1"/>
  <c r="AA25" i="1"/>
  <c r="AA60" i="1" s="1"/>
  <c r="AA26" i="1"/>
  <c r="AA61" i="1" s="1"/>
  <c r="AA27" i="1"/>
  <c r="AA62" i="1" s="1"/>
  <c r="AA28" i="1"/>
  <c r="AA63" i="1" s="1"/>
  <c r="AA29" i="1"/>
  <c r="AA64" i="1" s="1"/>
  <c r="AA30" i="1"/>
  <c r="AA65" i="1" s="1"/>
  <c r="AA31" i="1"/>
  <c r="AA66" i="1" s="1"/>
  <c r="AA32" i="1"/>
  <c r="AA67" i="1" s="1"/>
  <c r="AA33" i="1"/>
  <c r="AA68" i="1" s="1"/>
  <c r="AA34" i="1"/>
  <c r="AA69" i="1" s="1"/>
  <c r="AA35" i="1"/>
  <c r="AA70" i="1" s="1"/>
  <c r="J6" i="2" l="1"/>
  <c r="J40" i="2" s="1"/>
  <c r="P32" i="2"/>
  <c r="P66" i="2" s="1"/>
  <c r="P24" i="2"/>
  <c r="P58" i="2" s="1"/>
  <c r="P16" i="2"/>
  <c r="P50" i="2" s="1"/>
  <c r="P8" i="2"/>
  <c r="P42" i="2" s="1"/>
  <c r="P22" i="2"/>
  <c r="P56" i="2" s="1"/>
  <c r="P6" i="2"/>
  <c r="P40" i="2" s="1"/>
  <c r="P27" i="2"/>
  <c r="P61" i="2" s="1"/>
  <c r="P34" i="2"/>
  <c r="P68" i="2" s="1"/>
  <c r="P33" i="2"/>
  <c r="P67" i="2" s="1"/>
  <c r="P17" i="2"/>
  <c r="P51" i="2" s="1"/>
  <c r="P9" i="2"/>
  <c r="P43" i="2" s="1"/>
  <c r="P31" i="2"/>
  <c r="P65" i="2" s="1"/>
  <c r="P23" i="2"/>
  <c r="P57" i="2" s="1"/>
  <c r="P15" i="2"/>
  <c r="P49" i="2" s="1"/>
  <c r="P7" i="2"/>
  <c r="P41" i="2" s="1"/>
  <c r="P30" i="2"/>
  <c r="P64" i="2" s="1"/>
  <c r="P14" i="2"/>
  <c r="P48" i="2" s="1"/>
  <c r="P11" i="2"/>
  <c r="P45" i="2" s="1"/>
  <c r="P18" i="2"/>
  <c r="P52" i="2" s="1"/>
  <c r="P25" i="2"/>
  <c r="P59" i="2" s="1"/>
  <c r="P29" i="2"/>
  <c r="P63" i="2" s="1"/>
  <c r="P21" i="2"/>
  <c r="P55" i="2" s="1"/>
  <c r="P13" i="2"/>
  <c r="P47" i="2" s="1"/>
  <c r="P5" i="2"/>
  <c r="P39" i="2" s="1"/>
  <c r="P28" i="2"/>
  <c r="P62" i="2" s="1"/>
  <c r="P20" i="2"/>
  <c r="P54" i="2" s="1"/>
  <c r="P12" i="2"/>
  <c r="P46" i="2" s="1"/>
  <c r="P19" i="2"/>
  <c r="P53" i="2" s="1"/>
  <c r="P26" i="2"/>
  <c r="P60" i="2" s="1"/>
  <c r="P10" i="2"/>
  <c r="P44" i="2" s="1"/>
  <c r="J18" i="2"/>
  <c r="J52" i="2" s="1"/>
  <c r="J34" i="2"/>
  <c r="J68" i="2" s="1"/>
  <c r="O31" i="2"/>
  <c r="O65" i="2" s="1"/>
  <c r="O27" i="2"/>
  <c r="O61" i="2" s="1"/>
  <c r="O23" i="2"/>
  <c r="O57" i="2" s="1"/>
  <c r="O19" i="2"/>
  <c r="O53" i="2" s="1"/>
  <c r="O15" i="2"/>
  <c r="O49" i="2" s="1"/>
  <c r="O11" i="2"/>
  <c r="O45" i="2" s="1"/>
  <c r="O7" i="2"/>
  <c r="O41" i="2" s="1"/>
  <c r="O16" i="2"/>
  <c r="O50" i="2" s="1"/>
  <c r="O12" i="2"/>
  <c r="O46" i="2" s="1"/>
  <c r="O8" i="2"/>
  <c r="O42" i="2" s="1"/>
  <c r="O33" i="2"/>
  <c r="O67" i="2" s="1"/>
  <c r="O25" i="2"/>
  <c r="O59" i="2" s="1"/>
  <c r="O17" i="2"/>
  <c r="O51" i="2" s="1"/>
  <c r="O5" i="2"/>
  <c r="O39" i="2" s="1"/>
  <c r="O30" i="2"/>
  <c r="O64" i="2" s="1"/>
  <c r="O22" i="2"/>
  <c r="O56" i="2" s="1"/>
  <c r="O14" i="2"/>
  <c r="O48" i="2" s="1"/>
  <c r="O6" i="2"/>
  <c r="O40" i="2" s="1"/>
  <c r="O32" i="2"/>
  <c r="O66" i="2" s="1"/>
  <c r="O28" i="2"/>
  <c r="O62" i="2" s="1"/>
  <c r="O24" i="2"/>
  <c r="O58" i="2" s="1"/>
  <c r="O20" i="2"/>
  <c r="O54" i="2" s="1"/>
  <c r="O29" i="2"/>
  <c r="O63" i="2" s="1"/>
  <c r="O21" i="2"/>
  <c r="O55" i="2" s="1"/>
  <c r="O13" i="2"/>
  <c r="O47" i="2" s="1"/>
  <c r="O9" i="2"/>
  <c r="O43" i="2" s="1"/>
  <c r="O34" i="2"/>
  <c r="O68" i="2" s="1"/>
  <c r="O26" i="2"/>
  <c r="O60" i="2" s="1"/>
  <c r="O18" i="2"/>
  <c r="O52" i="2" s="1"/>
  <c r="O10" i="2"/>
  <c r="O44" i="2" s="1"/>
  <c r="J19" i="2"/>
  <c r="J53" i="2" s="1"/>
  <c r="J33" i="2"/>
  <c r="J67" i="2" s="1"/>
  <c r="J8" i="2"/>
  <c r="J42" i="2" s="1"/>
  <c r="J20" i="2"/>
  <c r="J54" i="2" s="1"/>
  <c r="J9" i="2"/>
  <c r="J43" i="2" s="1"/>
  <c r="J21" i="2"/>
  <c r="J55" i="2" s="1"/>
  <c r="J10" i="2"/>
  <c r="J44" i="2" s="1"/>
  <c r="J26" i="2"/>
  <c r="J60" i="2" s="1"/>
  <c r="J11" i="2"/>
  <c r="J45" i="2" s="1"/>
  <c r="J27" i="2"/>
  <c r="J61" i="2" s="1"/>
  <c r="J7" i="2"/>
  <c r="J41" i="2" s="1"/>
  <c r="J12" i="2"/>
  <c r="J46" i="2" s="1"/>
  <c r="J28" i="2"/>
  <c r="J62" i="2" s="1"/>
  <c r="J5" i="2"/>
  <c r="J39" i="2" s="1"/>
  <c r="J13" i="2"/>
  <c r="J47" i="2" s="1"/>
  <c r="J29" i="2"/>
  <c r="J63" i="2" s="1"/>
  <c r="J14" i="2"/>
  <c r="J48" i="2" s="1"/>
  <c r="J22" i="2"/>
  <c r="J56" i="2" s="1"/>
  <c r="J30" i="2"/>
  <c r="J64" i="2" s="1"/>
  <c r="J15" i="2"/>
  <c r="J49" i="2" s="1"/>
  <c r="J23" i="2"/>
  <c r="J57" i="2" s="1"/>
  <c r="J31" i="2"/>
  <c r="J65" i="2" s="1"/>
  <c r="J16" i="2"/>
  <c r="J50" i="2" s="1"/>
  <c r="J24" i="2"/>
  <c r="J58" i="2" s="1"/>
  <c r="J32" i="2"/>
  <c r="J66" i="2" s="1"/>
  <c r="J17" i="2"/>
  <c r="J51" i="2" s="1"/>
  <c r="J25" i="2"/>
  <c r="J59" i="2" s="1"/>
  <c r="H34" i="2"/>
  <c r="H68" i="2" s="1"/>
  <c r="G34" i="2"/>
  <c r="G68" i="2" s="1"/>
  <c r="F34" i="2"/>
  <c r="F68" i="2" s="1"/>
  <c r="N34" i="2"/>
  <c r="N68" i="2" s="1"/>
  <c r="L34" i="2"/>
  <c r="L68" i="2" s="1"/>
  <c r="M34" i="2"/>
  <c r="M68" i="2" s="1"/>
  <c r="K34" i="2"/>
  <c r="K68" i="2" s="1"/>
  <c r="I34" i="2"/>
  <c r="I68" i="2" s="1"/>
  <c r="E34" i="2"/>
  <c r="E68" i="2" s="1"/>
  <c r="D34" i="2"/>
  <c r="D68" i="2" s="1"/>
  <c r="C34" i="2"/>
  <c r="C68" i="2" s="1"/>
  <c r="B34" i="2"/>
  <c r="B68" i="2" s="1"/>
  <c r="H33" i="2"/>
  <c r="H67" i="2" s="1"/>
  <c r="G33" i="2"/>
  <c r="G67" i="2" s="1"/>
  <c r="F33" i="2"/>
  <c r="F67" i="2" s="1"/>
  <c r="N33" i="2"/>
  <c r="N67" i="2" s="1"/>
  <c r="L33" i="2"/>
  <c r="L67" i="2" s="1"/>
  <c r="M33" i="2"/>
  <c r="M67" i="2" s="1"/>
  <c r="K33" i="2"/>
  <c r="K67" i="2" s="1"/>
  <c r="I33" i="2"/>
  <c r="I67" i="2" s="1"/>
  <c r="E33" i="2"/>
  <c r="E67" i="2" s="1"/>
  <c r="D33" i="2"/>
  <c r="D67" i="2" s="1"/>
  <c r="C33" i="2"/>
  <c r="C67" i="2" s="1"/>
  <c r="B33" i="2"/>
  <c r="B67" i="2" s="1"/>
  <c r="H32" i="2"/>
  <c r="H66" i="2" s="1"/>
  <c r="G32" i="2"/>
  <c r="G66" i="2" s="1"/>
  <c r="F32" i="2"/>
  <c r="F66" i="2" s="1"/>
  <c r="N32" i="2"/>
  <c r="N66" i="2" s="1"/>
  <c r="L32" i="2"/>
  <c r="L66" i="2" s="1"/>
  <c r="M32" i="2"/>
  <c r="M66" i="2" s="1"/>
  <c r="K32" i="2"/>
  <c r="K66" i="2" s="1"/>
  <c r="I32" i="2"/>
  <c r="I66" i="2" s="1"/>
  <c r="E32" i="2"/>
  <c r="E66" i="2" s="1"/>
  <c r="D32" i="2"/>
  <c r="D66" i="2" s="1"/>
  <c r="C32" i="2"/>
  <c r="C66" i="2" s="1"/>
  <c r="B32" i="2"/>
  <c r="B66" i="2" s="1"/>
  <c r="H31" i="2"/>
  <c r="H65" i="2" s="1"/>
  <c r="G31" i="2"/>
  <c r="G65" i="2" s="1"/>
  <c r="F31" i="2"/>
  <c r="F65" i="2" s="1"/>
  <c r="N31" i="2"/>
  <c r="N65" i="2" s="1"/>
  <c r="L31" i="2"/>
  <c r="L65" i="2" s="1"/>
  <c r="M31" i="2"/>
  <c r="M65" i="2" s="1"/>
  <c r="K31" i="2"/>
  <c r="K65" i="2" s="1"/>
  <c r="I31" i="2"/>
  <c r="I65" i="2" s="1"/>
  <c r="E31" i="2"/>
  <c r="E65" i="2" s="1"/>
  <c r="D31" i="2"/>
  <c r="D65" i="2" s="1"/>
  <c r="C31" i="2"/>
  <c r="C65" i="2" s="1"/>
  <c r="B31" i="2"/>
  <c r="B65" i="2" s="1"/>
  <c r="H30" i="2"/>
  <c r="H64" i="2" s="1"/>
  <c r="G30" i="2"/>
  <c r="G64" i="2" s="1"/>
  <c r="F30" i="2"/>
  <c r="F64" i="2" s="1"/>
  <c r="N30" i="2"/>
  <c r="N64" i="2" s="1"/>
  <c r="L30" i="2"/>
  <c r="L64" i="2" s="1"/>
  <c r="M30" i="2"/>
  <c r="M64" i="2" s="1"/>
  <c r="K30" i="2"/>
  <c r="K64" i="2" s="1"/>
  <c r="I30" i="2"/>
  <c r="I64" i="2" s="1"/>
  <c r="E30" i="2"/>
  <c r="E64" i="2" s="1"/>
  <c r="D30" i="2"/>
  <c r="D64" i="2" s="1"/>
  <c r="C30" i="2"/>
  <c r="C64" i="2" s="1"/>
  <c r="B30" i="2"/>
  <c r="B64" i="2" s="1"/>
  <c r="H29" i="2"/>
  <c r="H63" i="2" s="1"/>
  <c r="G29" i="2"/>
  <c r="G63" i="2" s="1"/>
  <c r="F29" i="2"/>
  <c r="F63" i="2" s="1"/>
  <c r="N29" i="2"/>
  <c r="N63" i="2" s="1"/>
  <c r="L29" i="2"/>
  <c r="L63" i="2" s="1"/>
  <c r="M29" i="2"/>
  <c r="M63" i="2" s="1"/>
  <c r="K29" i="2"/>
  <c r="K63" i="2" s="1"/>
  <c r="I29" i="2"/>
  <c r="I63" i="2" s="1"/>
  <c r="E29" i="2"/>
  <c r="E63" i="2" s="1"/>
  <c r="D29" i="2"/>
  <c r="D63" i="2" s="1"/>
  <c r="C29" i="2"/>
  <c r="C63" i="2" s="1"/>
  <c r="B29" i="2"/>
  <c r="B63" i="2" s="1"/>
  <c r="H28" i="2"/>
  <c r="H62" i="2" s="1"/>
  <c r="G28" i="2"/>
  <c r="G62" i="2" s="1"/>
  <c r="F28" i="2"/>
  <c r="F62" i="2" s="1"/>
  <c r="N28" i="2"/>
  <c r="N62" i="2" s="1"/>
  <c r="L28" i="2"/>
  <c r="L62" i="2" s="1"/>
  <c r="M28" i="2"/>
  <c r="M62" i="2" s="1"/>
  <c r="K28" i="2"/>
  <c r="K62" i="2" s="1"/>
  <c r="I28" i="2"/>
  <c r="I62" i="2" s="1"/>
  <c r="E28" i="2"/>
  <c r="E62" i="2" s="1"/>
  <c r="D28" i="2"/>
  <c r="D62" i="2" s="1"/>
  <c r="C28" i="2"/>
  <c r="C62" i="2" s="1"/>
  <c r="B28" i="2"/>
  <c r="B62" i="2" s="1"/>
  <c r="H27" i="2"/>
  <c r="H61" i="2" s="1"/>
  <c r="G27" i="2"/>
  <c r="G61" i="2" s="1"/>
  <c r="F27" i="2"/>
  <c r="F61" i="2" s="1"/>
  <c r="N27" i="2"/>
  <c r="N61" i="2" s="1"/>
  <c r="L27" i="2"/>
  <c r="L61" i="2" s="1"/>
  <c r="M27" i="2"/>
  <c r="M61" i="2" s="1"/>
  <c r="K27" i="2"/>
  <c r="K61" i="2" s="1"/>
  <c r="I27" i="2"/>
  <c r="I61" i="2" s="1"/>
  <c r="E27" i="2"/>
  <c r="E61" i="2" s="1"/>
  <c r="D27" i="2"/>
  <c r="D61" i="2" s="1"/>
  <c r="C27" i="2"/>
  <c r="C61" i="2" s="1"/>
  <c r="B27" i="2"/>
  <c r="B61" i="2" s="1"/>
  <c r="H26" i="2"/>
  <c r="H60" i="2" s="1"/>
  <c r="G26" i="2"/>
  <c r="G60" i="2" s="1"/>
  <c r="F26" i="2"/>
  <c r="F60" i="2" s="1"/>
  <c r="N26" i="2"/>
  <c r="N60" i="2" s="1"/>
  <c r="L26" i="2"/>
  <c r="L60" i="2" s="1"/>
  <c r="M26" i="2"/>
  <c r="M60" i="2" s="1"/>
  <c r="K26" i="2"/>
  <c r="K60" i="2" s="1"/>
  <c r="I26" i="2"/>
  <c r="I60" i="2" s="1"/>
  <c r="E26" i="2"/>
  <c r="E60" i="2" s="1"/>
  <c r="D26" i="2"/>
  <c r="D60" i="2" s="1"/>
  <c r="C26" i="2"/>
  <c r="C60" i="2" s="1"/>
  <c r="B26" i="2"/>
  <c r="B60" i="2" s="1"/>
  <c r="H25" i="2"/>
  <c r="H59" i="2" s="1"/>
  <c r="G25" i="2"/>
  <c r="G59" i="2" s="1"/>
  <c r="F25" i="2"/>
  <c r="F59" i="2" s="1"/>
  <c r="N25" i="2"/>
  <c r="N59" i="2" s="1"/>
  <c r="L25" i="2"/>
  <c r="L59" i="2" s="1"/>
  <c r="M25" i="2"/>
  <c r="M59" i="2" s="1"/>
  <c r="K25" i="2"/>
  <c r="K59" i="2" s="1"/>
  <c r="I25" i="2"/>
  <c r="I59" i="2" s="1"/>
  <c r="E25" i="2"/>
  <c r="E59" i="2" s="1"/>
  <c r="D25" i="2"/>
  <c r="D59" i="2" s="1"/>
  <c r="C25" i="2"/>
  <c r="C59" i="2" s="1"/>
  <c r="B25" i="2"/>
  <c r="B59" i="2" s="1"/>
  <c r="H24" i="2"/>
  <c r="H58" i="2" s="1"/>
  <c r="G24" i="2"/>
  <c r="G58" i="2" s="1"/>
  <c r="F24" i="2"/>
  <c r="F58" i="2" s="1"/>
  <c r="N24" i="2"/>
  <c r="N58" i="2" s="1"/>
  <c r="L24" i="2"/>
  <c r="L58" i="2" s="1"/>
  <c r="M24" i="2"/>
  <c r="M58" i="2" s="1"/>
  <c r="K24" i="2"/>
  <c r="K58" i="2" s="1"/>
  <c r="I24" i="2"/>
  <c r="I58" i="2" s="1"/>
  <c r="E24" i="2"/>
  <c r="E58" i="2" s="1"/>
  <c r="D24" i="2"/>
  <c r="D58" i="2" s="1"/>
  <c r="C24" i="2"/>
  <c r="C58" i="2" s="1"/>
  <c r="B24" i="2"/>
  <c r="B58" i="2" s="1"/>
  <c r="H23" i="2"/>
  <c r="H57" i="2" s="1"/>
  <c r="G23" i="2"/>
  <c r="G57" i="2" s="1"/>
  <c r="F23" i="2"/>
  <c r="F57" i="2" s="1"/>
  <c r="N23" i="2"/>
  <c r="N57" i="2" s="1"/>
  <c r="L23" i="2"/>
  <c r="L57" i="2" s="1"/>
  <c r="M23" i="2"/>
  <c r="M57" i="2" s="1"/>
  <c r="K23" i="2"/>
  <c r="K57" i="2" s="1"/>
  <c r="I23" i="2"/>
  <c r="I57" i="2" s="1"/>
  <c r="E23" i="2"/>
  <c r="E57" i="2" s="1"/>
  <c r="D23" i="2"/>
  <c r="D57" i="2" s="1"/>
  <c r="C23" i="2"/>
  <c r="C57" i="2" s="1"/>
  <c r="B23" i="2"/>
  <c r="B57" i="2" s="1"/>
  <c r="H22" i="2"/>
  <c r="H56" i="2" s="1"/>
  <c r="G22" i="2"/>
  <c r="G56" i="2" s="1"/>
  <c r="F22" i="2"/>
  <c r="F56" i="2" s="1"/>
  <c r="N22" i="2"/>
  <c r="N56" i="2" s="1"/>
  <c r="L22" i="2"/>
  <c r="L56" i="2" s="1"/>
  <c r="M22" i="2"/>
  <c r="M56" i="2" s="1"/>
  <c r="K22" i="2"/>
  <c r="K56" i="2" s="1"/>
  <c r="I22" i="2"/>
  <c r="I56" i="2" s="1"/>
  <c r="E22" i="2"/>
  <c r="E56" i="2" s="1"/>
  <c r="D22" i="2"/>
  <c r="D56" i="2" s="1"/>
  <c r="C22" i="2"/>
  <c r="C56" i="2" s="1"/>
  <c r="B22" i="2"/>
  <c r="B56" i="2" s="1"/>
  <c r="H21" i="2"/>
  <c r="H55" i="2" s="1"/>
  <c r="G21" i="2"/>
  <c r="G55" i="2" s="1"/>
  <c r="F21" i="2"/>
  <c r="F55" i="2" s="1"/>
  <c r="N21" i="2"/>
  <c r="N55" i="2" s="1"/>
  <c r="L21" i="2"/>
  <c r="L55" i="2" s="1"/>
  <c r="M21" i="2"/>
  <c r="M55" i="2" s="1"/>
  <c r="K21" i="2"/>
  <c r="K55" i="2" s="1"/>
  <c r="I21" i="2"/>
  <c r="I55" i="2" s="1"/>
  <c r="E21" i="2"/>
  <c r="E55" i="2" s="1"/>
  <c r="D21" i="2"/>
  <c r="D55" i="2" s="1"/>
  <c r="C21" i="2"/>
  <c r="C55" i="2" s="1"/>
  <c r="B21" i="2"/>
  <c r="B55" i="2" s="1"/>
  <c r="H20" i="2"/>
  <c r="H54" i="2" s="1"/>
  <c r="G20" i="2"/>
  <c r="G54" i="2" s="1"/>
  <c r="F20" i="2"/>
  <c r="F54" i="2" s="1"/>
  <c r="N20" i="2"/>
  <c r="N54" i="2" s="1"/>
  <c r="L20" i="2"/>
  <c r="L54" i="2" s="1"/>
  <c r="M20" i="2"/>
  <c r="M54" i="2" s="1"/>
  <c r="K20" i="2"/>
  <c r="K54" i="2" s="1"/>
  <c r="I20" i="2"/>
  <c r="I54" i="2" s="1"/>
  <c r="E20" i="2"/>
  <c r="E54" i="2" s="1"/>
  <c r="D20" i="2"/>
  <c r="D54" i="2" s="1"/>
  <c r="C20" i="2"/>
  <c r="C54" i="2" s="1"/>
  <c r="B20" i="2"/>
  <c r="B54" i="2" s="1"/>
  <c r="H19" i="2"/>
  <c r="H53" i="2" s="1"/>
  <c r="G19" i="2"/>
  <c r="G53" i="2" s="1"/>
  <c r="F19" i="2"/>
  <c r="F53" i="2" s="1"/>
  <c r="N19" i="2"/>
  <c r="N53" i="2" s="1"/>
  <c r="L19" i="2"/>
  <c r="L53" i="2" s="1"/>
  <c r="M19" i="2"/>
  <c r="M53" i="2" s="1"/>
  <c r="K19" i="2"/>
  <c r="K53" i="2" s="1"/>
  <c r="I19" i="2"/>
  <c r="I53" i="2" s="1"/>
  <c r="E19" i="2"/>
  <c r="E53" i="2" s="1"/>
  <c r="D19" i="2"/>
  <c r="D53" i="2" s="1"/>
  <c r="C19" i="2"/>
  <c r="C53" i="2" s="1"/>
  <c r="B19" i="2"/>
  <c r="B53" i="2" s="1"/>
  <c r="H18" i="2"/>
  <c r="H52" i="2" s="1"/>
  <c r="G18" i="2"/>
  <c r="G52" i="2" s="1"/>
  <c r="F18" i="2"/>
  <c r="F52" i="2" s="1"/>
  <c r="N18" i="2"/>
  <c r="N52" i="2" s="1"/>
  <c r="L18" i="2"/>
  <c r="L52" i="2" s="1"/>
  <c r="M18" i="2"/>
  <c r="M52" i="2" s="1"/>
  <c r="K18" i="2"/>
  <c r="K52" i="2" s="1"/>
  <c r="I18" i="2"/>
  <c r="I52" i="2" s="1"/>
  <c r="E18" i="2"/>
  <c r="E52" i="2" s="1"/>
  <c r="D18" i="2"/>
  <c r="D52" i="2" s="1"/>
  <c r="C18" i="2"/>
  <c r="C52" i="2" s="1"/>
  <c r="B18" i="2"/>
  <c r="B52" i="2" s="1"/>
  <c r="H17" i="2"/>
  <c r="H51" i="2" s="1"/>
  <c r="G17" i="2"/>
  <c r="G51" i="2" s="1"/>
  <c r="F17" i="2"/>
  <c r="F51" i="2" s="1"/>
  <c r="N17" i="2"/>
  <c r="N51" i="2" s="1"/>
  <c r="L17" i="2"/>
  <c r="L51" i="2" s="1"/>
  <c r="M17" i="2"/>
  <c r="M51" i="2" s="1"/>
  <c r="K17" i="2"/>
  <c r="K51" i="2" s="1"/>
  <c r="I17" i="2"/>
  <c r="I51" i="2" s="1"/>
  <c r="E17" i="2"/>
  <c r="E51" i="2" s="1"/>
  <c r="D17" i="2"/>
  <c r="D51" i="2" s="1"/>
  <c r="C17" i="2"/>
  <c r="C51" i="2" s="1"/>
  <c r="B17" i="2"/>
  <c r="B51" i="2" s="1"/>
  <c r="H16" i="2"/>
  <c r="H50" i="2" s="1"/>
  <c r="G16" i="2"/>
  <c r="G50" i="2" s="1"/>
  <c r="F16" i="2"/>
  <c r="F50" i="2" s="1"/>
  <c r="N16" i="2"/>
  <c r="N50" i="2" s="1"/>
  <c r="L16" i="2"/>
  <c r="L50" i="2" s="1"/>
  <c r="M16" i="2"/>
  <c r="M50" i="2" s="1"/>
  <c r="K16" i="2"/>
  <c r="K50" i="2" s="1"/>
  <c r="I16" i="2"/>
  <c r="I50" i="2" s="1"/>
  <c r="E16" i="2"/>
  <c r="E50" i="2" s="1"/>
  <c r="D16" i="2"/>
  <c r="D50" i="2" s="1"/>
  <c r="C16" i="2"/>
  <c r="C50" i="2" s="1"/>
  <c r="B16" i="2"/>
  <c r="B50" i="2" s="1"/>
  <c r="H15" i="2"/>
  <c r="H49" i="2" s="1"/>
  <c r="G15" i="2"/>
  <c r="G49" i="2" s="1"/>
  <c r="F15" i="2"/>
  <c r="F49" i="2" s="1"/>
  <c r="N15" i="2"/>
  <c r="N49" i="2" s="1"/>
  <c r="L15" i="2"/>
  <c r="L49" i="2" s="1"/>
  <c r="M15" i="2"/>
  <c r="M49" i="2" s="1"/>
  <c r="K15" i="2"/>
  <c r="K49" i="2" s="1"/>
  <c r="I15" i="2"/>
  <c r="I49" i="2" s="1"/>
  <c r="E15" i="2"/>
  <c r="E49" i="2" s="1"/>
  <c r="D15" i="2"/>
  <c r="D49" i="2" s="1"/>
  <c r="C15" i="2"/>
  <c r="C49" i="2" s="1"/>
  <c r="B15" i="2"/>
  <c r="B49" i="2" s="1"/>
  <c r="H14" i="2"/>
  <c r="H48" i="2" s="1"/>
  <c r="G14" i="2"/>
  <c r="G48" i="2" s="1"/>
  <c r="F14" i="2"/>
  <c r="F48" i="2" s="1"/>
  <c r="N14" i="2"/>
  <c r="N48" i="2" s="1"/>
  <c r="L14" i="2"/>
  <c r="L48" i="2" s="1"/>
  <c r="M14" i="2"/>
  <c r="M48" i="2" s="1"/>
  <c r="K14" i="2"/>
  <c r="K48" i="2" s="1"/>
  <c r="I14" i="2"/>
  <c r="I48" i="2" s="1"/>
  <c r="E14" i="2"/>
  <c r="E48" i="2" s="1"/>
  <c r="D14" i="2"/>
  <c r="D48" i="2" s="1"/>
  <c r="C14" i="2"/>
  <c r="C48" i="2" s="1"/>
  <c r="B14" i="2"/>
  <c r="B48" i="2" s="1"/>
  <c r="H13" i="2"/>
  <c r="H47" i="2" s="1"/>
  <c r="G13" i="2"/>
  <c r="G47" i="2" s="1"/>
  <c r="F13" i="2"/>
  <c r="F47" i="2" s="1"/>
  <c r="N13" i="2"/>
  <c r="N47" i="2" s="1"/>
  <c r="L13" i="2"/>
  <c r="L47" i="2" s="1"/>
  <c r="M13" i="2"/>
  <c r="M47" i="2" s="1"/>
  <c r="K13" i="2"/>
  <c r="K47" i="2" s="1"/>
  <c r="I13" i="2"/>
  <c r="I47" i="2" s="1"/>
  <c r="E13" i="2"/>
  <c r="E47" i="2" s="1"/>
  <c r="D13" i="2"/>
  <c r="D47" i="2" s="1"/>
  <c r="C13" i="2"/>
  <c r="C47" i="2" s="1"/>
  <c r="B13" i="2"/>
  <c r="B47" i="2" s="1"/>
  <c r="H12" i="2"/>
  <c r="H46" i="2" s="1"/>
  <c r="G12" i="2"/>
  <c r="G46" i="2" s="1"/>
  <c r="F12" i="2"/>
  <c r="F46" i="2" s="1"/>
  <c r="N12" i="2"/>
  <c r="N46" i="2" s="1"/>
  <c r="L12" i="2"/>
  <c r="L46" i="2" s="1"/>
  <c r="M12" i="2"/>
  <c r="M46" i="2" s="1"/>
  <c r="K12" i="2"/>
  <c r="K46" i="2" s="1"/>
  <c r="I12" i="2"/>
  <c r="I46" i="2" s="1"/>
  <c r="E12" i="2"/>
  <c r="E46" i="2" s="1"/>
  <c r="D12" i="2"/>
  <c r="D46" i="2" s="1"/>
  <c r="C12" i="2"/>
  <c r="C46" i="2" s="1"/>
  <c r="B12" i="2"/>
  <c r="B46" i="2" s="1"/>
  <c r="H11" i="2"/>
  <c r="H45" i="2" s="1"/>
  <c r="G11" i="2"/>
  <c r="G45" i="2" s="1"/>
  <c r="F11" i="2"/>
  <c r="F45" i="2" s="1"/>
  <c r="N11" i="2"/>
  <c r="N45" i="2" s="1"/>
  <c r="L11" i="2"/>
  <c r="L45" i="2" s="1"/>
  <c r="M11" i="2"/>
  <c r="M45" i="2" s="1"/>
  <c r="K11" i="2"/>
  <c r="K45" i="2" s="1"/>
  <c r="I11" i="2"/>
  <c r="I45" i="2" s="1"/>
  <c r="E11" i="2"/>
  <c r="E45" i="2" s="1"/>
  <c r="D11" i="2"/>
  <c r="D45" i="2" s="1"/>
  <c r="C11" i="2"/>
  <c r="C45" i="2" s="1"/>
  <c r="B11" i="2"/>
  <c r="B45" i="2" s="1"/>
  <c r="H10" i="2"/>
  <c r="H44" i="2" s="1"/>
  <c r="G10" i="2"/>
  <c r="G44" i="2" s="1"/>
  <c r="F10" i="2"/>
  <c r="F44" i="2" s="1"/>
  <c r="N10" i="2"/>
  <c r="N44" i="2" s="1"/>
  <c r="L10" i="2"/>
  <c r="L44" i="2" s="1"/>
  <c r="M10" i="2"/>
  <c r="M44" i="2" s="1"/>
  <c r="K10" i="2"/>
  <c r="K44" i="2" s="1"/>
  <c r="I10" i="2"/>
  <c r="I44" i="2" s="1"/>
  <c r="E10" i="2"/>
  <c r="E44" i="2" s="1"/>
  <c r="D10" i="2"/>
  <c r="D44" i="2" s="1"/>
  <c r="C10" i="2"/>
  <c r="C44" i="2" s="1"/>
  <c r="B10" i="2"/>
  <c r="B44" i="2" s="1"/>
  <c r="H9" i="2"/>
  <c r="H43" i="2" s="1"/>
  <c r="G9" i="2"/>
  <c r="G43" i="2" s="1"/>
  <c r="F9" i="2"/>
  <c r="F43" i="2" s="1"/>
  <c r="N9" i="2"/>
  <c r="N43" i="2" s="1"/>
  <c r="L9" i="2"/>
  <c r="L43" i="2" s="1"/>
  <c r="M9" i="2"/>
  <c r="M43" i="2" s="1"/>
  <c r="K9" i="2"/>
  <c r="K43" i="2" s="1"/>
  <c r="I9" i="2"/>
  <c r="I43" i="2" s="1"/>
  <c r="E9" i="2"/>
  <c r="E43" i="2" s="1"/>
  <c r="D9" i="2"/>
  <c r="D43" i="2" s="1"/>
  <c r="C9" i="2"/>
  <c r="C43" i="2" s="1"/>
  <c r="B9" i="2"/>
  <c r="B43" i="2" s="1"/>
  <c r="H8" i="2"/>
  <c r="H42" i="2" s="1"/>
  <c r="G8" i="2"/>
  <c r="G42" i="2" s="1"/>
  <c r="F8" i="2"/>
  <c r="F42" i="2" s="1"/>
  <c r="N8" i="2"/>
  <c r="N42" i="2" s="1"/>
  <c r="L8" i="2"/>
  <c r="L42" i="2" s="1"/>
  <c r="M8" i="2"/>
  <c r="M42" i="2" s="1"/>
  <c r="K8" i="2"/>
  <c r="K42" i="2" s="1"/>
  <c r="I8" i="2"/>
  <c r="I42" i="2" s="1"/>
  <c r="E8" i="2"/>
  <c r="E42" i="2" s="1"/>
  <c r="D8" i="2"/>
  <c r="D42" i="2" s="1"/>
  <c r="C8" i="2"/>
  <c r="C42" i="2" s="1"/>
  <c r="B8" i="2"/>
  <c r="B42" i="2" s="1"/>
  <c r="H7" i="2"/>
  <c r="H41" i="2" s="1"/>
  <c r="G7" i="2"/>
  <c r="G41" i="2" s="1"/>
  <c r="F7" i="2"/>
  <c r="F41" i="2" s="1"/>
  <c r="N7" i="2"/>
  <c r="N41" i="2" s="1"/>
  <c r="L7" i="2"/>
  <c r="L41" i="2" s="1"/>
  <c r="M7" i="2"/>
  <c r="M41" i="2" s="1"/>
  <c r="K7" i="2"/>
  <c r="K41" i="2" s="1"/>
  <c r="I7" i="2"/>
  <c r="I41" i="2" s="1"/>
  <c r="E7" i="2"/>
  <c r="E41" i="2" s="1"/>
  <c r="D7" i="2"/>
  <c r="D41" i="2" s="1"/>
  <c r="C7" i="2"/>
  <c r="C41" i="2" s="1"/>
  <c r="B7" i="2"/>
  <c r="B41" i="2" s="1"/>
  <c r="H6" i="2"/>
  <c r="H40" i="2" s="1"/>
  <c r="G6" i="2"/>
  <c r="G40" i="2" s="1"/>
  <c r="F6" i="2"/>
  <c r="F40" i="2" s="1"/>
  <c r="N6" i="2"/>
  <c r="N40" i="2" s="1"/>
  <c r="L6" i="2"/>
  <c r="L40" i="2" s="1"/>
  <c r="M6" i="2"/>
  <c r="M40" i="2" s="1"/>
  <c r="K6" i="2"/>
  <c r="K40" i="2" s="1"/>
  <c r="I6" i="2"/>
  <c r="I40" i="2" s="1"/>
  <c r="E6" i="2"/>
  <c r="E40" i="2" s="1"/>
  <c r="D6" i="2"/>
  <c r="D40" i="2" s="1"/>
  <c r="C6" i="2"/>
  <c r="C40" i="2" s="1"/>
  <c r="B6" i="2"/>
  <c r="B40" i="2" s="1"/>
  <c r="H5" i="2"/>
  <c r="H39" i="2" s="1"/>
  <c r="G5" i="2"/>
  <c r="G39" i="2" s="1"/>
  <c r="F5" i="2"/>
  <c r="F39" i="2" s="1"/>
  <c r="N5" i="2"/>
  <c r="N39" i="2" s="1"/>
  <c r="L5" i="2"/>
  <c r="L39" i="2" s="1"/>
  <c r="M5" i="2"/>
  <c r="M39" i="2" s="1"/>
  <c r="K5" i="2"/>
  <c r="K39" i="2" s="1"/>
  <c r="I5" i="2"/>
  <c r="I39" i="2" s="1"/>
  <c r="E5" i="2"/>
  <c r="E39" i="2" s="1"/>
  <c r="D5" i="2"/>
  <c r="D39" i="2" s="1"/>
  <c r="C5" i="2"/>
  <c r="C39" i="2" s="1"/>
  <c r="B5" i="2"/>
  <c r="B39" i="2" s="1"/>
  <c r="Z35" i="1"/>
  <c r="Z70" i="1" s="1"/>
  <c r="Y35" i="1"/>
  <c r="Y70" i="1" s="1"/>
  <c r="X35" i="1"/>
  <c r="X70" i="1" s="1"/>
  <c r="W35" i="1"/>
  <c r="W70" i="1" s="1"/>
  <c r="V35" i="1"/>
  <c r="V70" i="1" s="1"/>
  <c r="U35" i="1"/>
  <c r="U70" i="1" s="1"/>
  <c r="T35" i="1"/>
  <c r="T70" i="1" s="1"/>
  <c r="S35" i="1"/>
  <c r="S70" i="1" s="1"/>
  <c r="R35" i="1"/>
  <c r="R70" i="1" s="1"/>
  <c r="Q35" i="1"/>
  <c r="Q70" i="1" s="1"/>
  <c r="P35" i="1"/>
  <c r="P70" i="1" s="1"/>
  <c r="O35" i="1"/>
  <c r="O70" i="1" s="1"/>
  <c r="N35" i="1"/>
  <c r="N70" i="1" s="1"/>
  <c r="M35" i="1"/>
  <c r="M70" i="1" s="1"/>
  <c r="L35" i="1"/>
  <c r="L70" i="1" s="1"/>
  <c r="K35" i="1"/>
  <c r="K70" i="1" s="1"/>
  <c r="J35" i="1"/>
  <c r="J70" i="1" s="1"/>
  <c r="I35" i="1"/>
  <c r="I70" i="1" s="1"/>
  <c r="H35" i="1"/>
  <c r="H70" i="1" s="1"/>
  <c r="G35" i="1"/>
  <c r="G70" i="1" s="1"/>
  <c r="F35" i="1"/>
  <c r="F70" i="1" s="1"/>
  <c r="E35" i="1"/>
  <c r="E70" i="1" s="1"/>
  <c r="D35" i="1"/>
  <c r="D70" i="1" s="1"/>
  <c r="C35" i="1"/>
  <c r="C70" i="1" s="1"/>
  <c r="B35" i="1"/>
  <c r="B70" i="1" s="1"/>
  <c r="Z34" i="1"/>
  <c r="Z69" i="1" s="1"/>
  <c r="Y34" i="1"/>
  <c r="Y69" i="1" s="1"/>
  <c r="X34" i="1"/>
  <c r="X69" i="1" s="1"/>
  <c r="W34" i="1"/>
  <c r="W69" i="1" s="1"/>
  <c r="V34" i="1"/>
  <c r="V69" i="1" s="1"/>
  <c r="U34" i="1"/>
  <c r="U69" i="1" s="1"/>
  <c r="T34" i="1"/>
  <c r="T69" i="1" s="1"/>
  <c r="S34" i="1"/>
  <c r="S69" i="1" s="1"/>
  <c r="R34" i="1"/>
  <c r="R69" i="1" s="1"/>
  <c r="Q34" i="1"/>
  <c r="Q69" i="1" s="1"/>
  <c r="P34" i="1"/>
  <c r="P69" i="1" s="1"/>
  <c r="O34" i="1"/>
  <c r="O69" i="1" s="1"/>
  <c r="N34" i="1"/>
  <c r="N69" i="1" s="1"/>
  <c r="M34" i="1"/>
  <c r="M69" i="1" s="1"/>
  <c r="L34" i="1"/>
  <c r="L69" i="1" s="1"/>
  <c r="K34" i="1"/>
  <c r="K69" i="1" s="1"/>
  <c r="J34" i="1"/>
  <c r="J69" i="1" s="1"/>
  <c r="I34" i="1"/>
  <c r="I69" i="1" s="1"/>
  <c r="H34" i="1"/>
  <c r="H69" i="1" s="1"/>
  <c r="G34" i="1"/>
  <c r="G69" i="1" s="1"/>
  <c r="F34" i="1"/>
  <c r="F69" i="1" s="1"/>
  <c r="E34" i="1"/>
  <c r="E69" i="1" s="1"/>
  <c r="D34" i="1"/>
  <c r="D69" i="1" s="1"/>
  <c r="C34" i="1"/>
  <c r="C69" i="1" s="1"/>
  <c r="B34" i="1"/>
  <c r="B69" i="1" s="1"/>
  <c r="Z33" i="1"/>
  <c r="Z68" i="1" s="1"/>
  <c r="Y33" i="1"/>
  <c r="Y68" i="1" s="1"/>
  <c r="X33" i="1"/>
  <c r="X68" i="1" s="1"/>
  <c r="W33" i="1"/>
  <c r="W68" i="1" s="1"/>
  <c r="V33" i="1"/>
  <c r="V68" i="1" s="1"/>
  <c r="U33" i="1"/>
  <c r="U68" i="1" s="1"/>
  <c r="T33" i="1"/>
  <c r="T68" i="1" s="1"/>
  <c r="S33" i="1"/>
  <c r="S68" i="1" s="1"/>
  <c r="R33" i="1"/>
  <c r="R68" i="1" s="1"/>
  <c r="Q33" i="1"/>
  <c r="Q68" i="1" s="1"/>
  <c r="P33" i="1"/>
  <c r="P68" i="1" s="1"/>
  <c r="O33" i="1"/>
  <c r="O68" i="1" s="1"/>
  <c r="N33" i="1"/>
  <c r="N68" i="1" s="1"/>
  <c r="M33" i="1"/>
  <c r="M68" i="1" s="1"/>
  <c r="L33" i="1"/>
  <c r="L68" i="1" s="1"/>
  <c r="K33" i="1"/>
  <c r="K68" i="1" s="1"/>
  <c r="J33" i="1"/>
  <c r="J68" i="1" s="1"/>
  <c r="I33" i="1"/>
  <c r="I68" i="1" s="1"/>
  <c r="H33" i="1"/>
  <c r="H68" i="1" s="1"/>
  <c r="G33" i="1"/>
  <c r="G68" i="1" s="1"/>
  <c r="F33" i="1"/>
  <c r="F68" i="1" s="1"/>
  <c r="E33" i="1"/>
  <c r="E68" i="1" s="1"/>
  <c r="D33" i="1"/>
  <c r="D68" i="1" s="1"/>
  <c r="C33" i="1"/>
  <c r="C68" i="1" s="1"/>
  <c r="B33" i="1"/>
  <c r="B68" i="1" s="1"/>
  <c r="Z32" i="1"/>
  <c r="Z67" i="1" s="1"/>
  <c r="Y32" i="1"/>
  <c r="Y67" i="1" s="1"/>
  <c r="X32" i="1"/>
  <c r="X67" i="1" s="1"/>
  <c r="W32" i="1"/>
  <c r="W67" i="1" s="1"/>
  <c r="V32" i="1"/>
  <c r="V67" i="1" s="1"/>
  <c r="U32" i="1"/>
  <c r="U67" i="1" s="1"/>
  <c r="T32" i="1"/>
  <c r="T67" i="1" s="1"/>
  <c r="S32" i="1"/>
  <c r="S67" i="1" s="1"/>
  <c r="R32" i="1"/>
  <c r="R67" i="1" s="1"/>
  <c r="Q32" i="1"/>
  <c r="Q67" i="1" s="1"/>
  <c r="P32" i="1"/>
  <c r="P67" i="1" s="1"/>
  <c r="O32" i="1"/>
  <c r="O67" i="1" s="1"/>
  <c r="N32" i="1"/>
  <c r="N67" i="1" s="1"/>
  <c r="M32" i="1"/>
  <c r="M67" i="1" s="1"/>
  <c r="L32" i="1"/>
  <c r="L67" i="1" s="1"/>
  <c r="K32" i="1"/>
  <c r="K67" i="1" s="1"/>
  <c r="J32" i="1"/>
  <c r="J67" i="1" s="1"/>
  <c r="I32" i="1"/>
  <c r="I67" i="1" s="1"/>
  <c r="H32" i="1"/>
  <c r="H67" i="1" s="1"/>
  <c r="G32" i="1"/>
  <c r="G67" i="1" s="1"/>
  <c r="F32" i="1"/>
  <c r="F67" i="1" s="1"/>
  <c r="E32" i="1"/>
  <c r="E67" i="1" s="1"/>
  <c r="D32" i="1"/>
  <c r="D67" i="1" s="1"/>
  <c r="C32" i="1"/>
  <c r="C67" i="1" s="1"/>
  <c r="B32" i="1"/>
  <c r="B67" i="1" s="1"/>
  <c r="Z31" i="1"/>
  <c r="Z66" i="1" s="1"/>
  <c r="Y31" i="1"/>
  <c r="Y66" i="1" s="1"/>
  <c r="X31" i="1"/>
  <c r="X66" i="1" s="1"/>
  <c r="W31" i="1"/>
  <c r="W66" i="1" s="1"/>
  <c r="V31" i="1"/>
  <c r="V66" i="1" s="1"/>
  <c r="U31" i="1"/>
  <c r="U66" i="1" s="1"/>
  <c r="T31" i="1"/>
  <c r="T66" i="1" s="1"/>
  <c r="S31" i="1"/>
  <c r="S66" i="1" s="1"/>
  <c r="R31" i="1"/>
  <c r="R66" i="1" s="1"/>
  <c r="Q31" i="1"/>
  <c r="Q66" i="1" s="1"/>
  <c r="P31" i="1"/>
  <c r="P66" i="1" s="1"/>
  <c r="O31" i="1"/>
  <c r="O66" i="1" s="1"/>
  <c r="N31" i="1"/>
  <c r="N66" i="1" s="1"/>
  <c r="M31" i="1"/>
  <c r="M66" i="1" s="1"/>
  <c r="L31" i="1"/>
  <c r="L66" i="1" s="1"/>
  <c r="K31" i="1"/>
  <c r="K66" i="1" s="1"/>
  <c r="J31" i="1"/>
  <c r="J66" i="1" s="1"/>
  <c r="I31" i="1"/>
  <c r="I66" i="1" s="1"/>
  <c r="H31" i="1"/>
  <c r="H66" i="1" s="1"/>
  <c r="G31" i="1"/>
  <c r="G66" i="1" s="1"/>
  <c r="F31" i="1"/>
  <c r="F66" i="1" s="1"/>
  <c r="E31" i="1"/>
  <c r="E66" i="1" s="1"/>
  <c r="D31" i="1"/>
  <c r="D66" i="1" s="1"/>
  <c r="C31" i="1"/>
  <c r="C66" i="1" s="1"/>
  <c r="B31" i="1"/>
  <c r="B66" i="1" s="1"/>
  <c r="Z30" i="1"/>
  <c r="Z65" i="1" s="1"/>
  <c r="Y30" i="1"/>
  <c r="Y65" i="1" s="1"/>
  <c r="X30" i="1"/>
  <c r="X65" i="1" s="1"/>
  <c r="W30" i="1"/>
  <c r="W65" i="1" s="1"/>
  <c r="V30" i="1"/>
  <c r="V65" i="1" s="1"/>
  <c r="U30" i="1"/>
  <c r="U65" i="1" s="1"/>
  <c r="T30" i="1"/>
  <c r="T65" i="1" s="1"/>
  <c r="S30" i="1"/>
  <c r="S65" i="1" s="1"/>
  <c r="R30" i="1"/>
  <c r="R65" i="1" s="1"/>
  <c r="Q30" i="1"/>
  <c r="Q65" i="1" s="1"/>
  <c r="P30" i="1"/>
  <c r="P65" i="1" s="1"/>
  <c r="O30" i="1"/>
  <c r="O65" i="1" s="1"/>
  <c r="N30" i="1"/>
  <c r="N65" i="1" s="1"/>
  <c r="M30" i="1"/>
  <c r="M65" i="1" s="1"/>
  <c r="L30" i="1"/>
  <c r="L65" i="1" s="1"/>
  <c r="K30" i="1"/>
  <c r="K65" i="1" s="1"/>
  <c r="J30" i="1"/>
  <c r="J65" i="1" s="1"/>
  <c r="I30" i="1"/>
  <c r="I65" i="1" s="1"/>
  <c r="H30" i="1"/>
  <c r="H65" i="1" s="1"/>
  <c r="G30" i="1"/>
  <c r="G65" i="1" s="1"/>
  <c r="F30" i="1"/>
  <c r="F65" i="1" s="1"/>
  <c r="E30" i="1"/>
  <c r="E65" i="1" s="1"/>
  <c r="D30" i="1"/>
  <c r="D65" i="1" s="1"/>
  <c r="C30" i="1"/>
  <c r="C65" i="1" s="1"/>
  <c r="B30" i="1"/>
  <c r="B65" i="1" s="1"/>
  <c r="Z29" i="1"/>
  <c r="Z64" i="1" s="1"/>
  <c r="Y29" i="1"/>
  <c r="Y64" i="1" s="1"/>
  <c r="X29" i="1"/>
  <c r="X64" i="1" s="1"/>
  <c r="W29" i="1"/>
  <c r="W64" i="1" s="1"/>
  <c r="V29" i="1"/>
  <c r="V64" i="1" s="1"/>
  <c r="U29" i="1"/>
  <c r="U64" i="1" s="1"/>
  <c r="T29" i="1"/>
  <c r="T64" i="1" s="1"/>
  <c r="S29" i="1"/>
  <c r="S64" i="1" s="1"/>
  <c r="R29" i="1"/>
  <c r="R64" i="1" s="1"/>
  <c r="Q29" i="1"/>
  <c r="Q64" i="1" s="1"/>
  <c r="P29" i="1"/>
  <c r="P64" i="1" s="1"/>
  <c r="O29" i="1"/>
  <c r="O64" i="1" s="1"/>
  <c r="N29" i="1"/>
  <c r="N64" i="1" s="1"/>
  <c r="M29" i="1"/>
  <c r="M64" i="1" s="1"/>
  <c r="L29" i="1"/>
  <c r="L64" i="1" s="1"/>
  <c r="K29" i="1"/>
  <c r="K64" i="1" s="1"/>
  <c r="J29" i="1"/>
  <c r="J64" i="1" s="1"/>
  <c r="I29" i="1"/>
  <c r="I64" i="1" s="1"/>
  <c r="H29" i="1"/>
  <c r="H64" i="1" s="1"/>
  <c r="G29" i="1"/>
  <c r="G64" i="1" s="1"/>
  <c r="F29" i="1"/>
  <c r="F64" i="1" s="1"/>
  <c r="E29" i="1"/>
  <c r="E64" i="1" s="1"/>
  <c r="D29" i="1"/>
  <c r="D64" i="1" s="1"/>
  <c r="C29" i="1"/>
  <c r="C64" i="1" s="1"/>
  <c r="B29" i="1"/>
  <c r="B64" i="1" s="1"/>
  <c r="Z28" i="1"/>
  <c r="Z63" i="1" s="1"/>
  <c r="Y28" i="1"/>
  <c r="Y63" i="1" s="1"/>
  <c r="X28" i="1"/>
  <c r="X63" i="1" s="1"/>
  <c r="W28" i="1"/>
  <c r="W63" i="1" s="1"/>
  <c r="V28" i="1"/>
  <c r="V63" i="1" s="1"/>
  <c r="U28" i="1"/>
  <c r="U63" i="1" s="1"/>
  <c r="T28" i="1"/>
  <c r="T63" i="1" s="1"/>
  <c r="S28" i="1"/>
  <c r="S63" i="1" s="1"/>
  <c r="R28" i="1"/>
  <c r="R63" i="1" s="1"/>
  <c r="Q28" i="1"/>
  <c r="Q63" i="1" s="1"/>
  <c r="P28" i="1"/>
  <c r="P63" i="1" s="1"/>
  <c r="O28" i="1"/>
  <c r="O63" i="1" s="1"/>
  <c r="N28" i="1"/>
  <c r="N63" i="1" s="1"/>
  <c r="M28" i="1"/>
  <c r="M63" i="1" s="1"/>
  <c r="L28" i="1"/>
  <c r="L63" i="1" s="1"/>
  <c r="K28" i="1"/>
  <c r="K63" i="1" s="1"/>
  <c r="J28" i="1"/>
  <c r="J63" i="1" s="1"/>
  <c r="I28" i="1"/>
  <c r="I63" i="1" s="1"/>
  <c r="H28" i="1"/>
  <c r="H63" i="1" s="1"/>
  <c r="G28" i="1"/>
  <c r="G63" i="1" s="1"/>
  <c r="F28" i="1"/>
  <c r="F63" i="1" s="1"/>
  <c r="E28" i="1"/>
  <c r="E63" i="1" s="1"/>
  <c r="D28" i="1"/>
  <c r="D63" i="1" s="1"/>
  <c r="C28" i="1"/>
  <c r="C63" i="1" s="1"/>
  <c r="B28" i="1"/>
  <c r="B63" i="1" s="1"/>
  <c r="Z27" i="1"/>
  <c r="Z62" i="1" s="1"/>
  <c r="Y27" i="1"/>
  <c r="Y62" i="1" s="1"/>
  <c r="X27" i="1"/>
  <c r="X62" i="1" s="1"/>
  <c r="W27" i="1"/>
  <c r="W62" i="1" s="1"/>
  <c r="V27" i="1"/>
  <c r="V62" i="1" s="1"/>
  <c r="U27" i="1"/>
  <c r="U62" i="1" s="1"/>
  <c r="T27" i="1"/>
  <c r="T62" i="1" s="1"/>
  <c r="S27" i="1"/>
  <c r="S62" i="1" s="1"/>
  <c r="R27" i="1"/>
  <c r="R62" i="1" s="1"/>
  <c r="Q27" i="1"/>
  <c r="Q62" i="1" s="1"/>
  <c r="P27" i="1"/>
  <c r="P62" i="1" s="1"/>
  <c r="O27" i="1"/>
  <c r="O62" i="1" s="1"/>
  <c r="N27" i="1"/>
  <c r="N62" i="1" s="1"/>
  <c r="M27" i="1"/>
  <c r="M62" i="1" s="1"/>
  <c r="L27" i="1"/>
  <c r="L62" i="1" s="1"/>
  <c r="K27" i="1"/>
  <c r="K62" i="1" s="1"/>
  <c r="J27" i="1"/>
  <c r="J62" i="1" s="1"/>
  <c r="I27" i="1"/>
  <c r="I62" i="1" s="1"/>
  <c r="H27" i="1"/>
  <c r="H62" i="1" s="1"/>
  <c r="G27" i="1"/>
  <c r="G62" i="1" s="1"/>
  <c r="F27" i="1"/>
  <c r="F62" i="1" s="1"/>
  <c r="E27" i="1"/>
  <c r="E62" i="1" s="1"/>
  <c r="D27" i="1"/>
  <c r="D62" i="1" s="1"/>
  <c r="C27" i="1"/>
  <c r="C62" i="1" s="1"/>
  <c r="B27" i="1"/>
  <c r="B62" i="1" s="1"/>
  <c r="Z26" i="1"/>
  <c r="Z61" i="1" s="1"/>
  <c r="Y26" i="1"/>
  <c r="Y61" i="1" s="1"/>
  <c r="X26" i="1"/>
  <c r="X61" i="1" s="1"/>
  <c r="W26" i="1"/>
  <c r="W61" i="1" s="1"/>
  <c r="V26" i="1"/>
  <c r="V61" i="1" s="1"/>
  <c r="U26" i="1"/>
  <c r="U61" i="1" s="1"/>
  <c r="T26" i="1"/>
  <c r="T61" i="1" s="1"/>
  <c r="S26" i="1"/>
  <c r="S61" i="1" s="1"/>
  <c r="R26" i="1"/>
  <c r="R61" i="1" s="1"/>
  <c r="Q26" i="1"/>
  <c r="Q61" i="1" s="1"/>
  <c r="P26" i="1"/>
  <c r="P61" i="1" s="1"/>
  <c r="O26" i="1"/>
  <c r="O61" i="1" s="1"/>
  <c r="N26" i="1"/>
  <c r="N61" i="1" s="1"/>
  <c r="M26" i="1"/>
  <c r="M61" i="1" s="1"/>
  <c r="L26" i="1"/>
  <c r="L61" i="1" s="1"/>
  <c r="K26" i="1"/>
  <c r="K61" i="1" s="1"/>
  <c r="J26" i="1"/>
  <c r="J61" i="1" s="1"/>
  <c r="I26" i="1"/>
  <c r="I61" i="1" s="1"/>
  <c r="H26" i="1"/>
  <c r="H61" i="1" s="1"/>
  <c r="G26" i="1"/>
  <c r="G61" i="1" s="1"/>
  <c r="F26" i="1"/>
  <c r="F61" i="1" s="1"/>
  <c r="E26" i="1"/>
  <c r="E61" i="1" s="1"/>
  <c r="D26" i="1"/>
  <c r="D61" i="1" s="1"/>
  <c r="C26" i="1"/>
  <c r="C61" i="1" s="1"/>
  <c r="B26" i="1"/>
  <c r="B61" i="1" s="1"/>
  <c r="Z25" i="1"/>
  <c r="Z60" i="1" s="1"/>
  <c r="Y25" i="1"/>
  <c r="Y60" i="1" s="1"/>
  <c r="X25" i="1"/>
  <c r="X60" i="1" s="1"/>
  <c r="W25" i="1"/>
  <c r="W60" i="1" s="1"/>
  <c r="V25" i="1"/>
  <c r="V60" i="1" s="1"/>
  <c r="U25" i="1"/>
  <c r="U60" i="1" s="1"/>
  <c r="T25" i="1"/>
  <c r="T60" i="1" s="1"/>
  <c r="S25" i="1"/>
  <c r="S60" i="1" s="1"/>
  <c r="R25" i="1"/>
  <c r="R60" i="1" s="1"/>
  <c r="Q25" i="1"/>
  <c r="Q60" i="1" s="1"/>
  <c r="P25" i="1"/>
  <c r="P60" i="1" s="1"/>
  <c r="O25" i="1"/>
  <c r="O60" i="1" s="1"/>
  <c r="N25" i="1"/>
  <c r="N60" i="1" s="1"/>
  <c r="M25" i="1"/>
  <c r="M60" i="1" s="1"/>
  <c r="L25" i="1"/>
  <c r="L60" i="1" s="1"/>
  <c r="K25" i="1"/>
  <c r="K60" i="1" s="1"/>
  <c r="J25" i="1"/>
  <c r="J60" i="1" s="1"/>
  <c r="I25" i="1"/>
  <c r="I60" i="1" s="1"/>
  <c r="H25" i="1"/>
  <c r="H60" i="1" s="1"/>
  <c r="G25" i="1"/>
  <c r="G60" i="1" s="1"/>
  <c r="F25" i="1"/>
  <c r="F60" i="1" s="1"/>
  <c r="E25" i="1"/>
  <c r="E60" i="1" s="1"/>
  <c r="D25" i="1"/>
  <c r="D60" i="1" s="1"/>
  <c r="C25" i="1"/>
  <c r="C60" i="1" s="1"/>
  <c r="B25" i="1"/>
  <c r="B60" i="1" s="1"/>
  <c r="Z24" i="1"/>
  <c r="Z59" i="1" s="1"/>
  <c r="Y24" i="1"/>
  <c r="Y59" i="1" s="1"/>
  <c r="X24" i="1"/>
  <c r="X59" i="1" s="1"/>
  <c r="W24" i="1"/>
  <c r="W59" i="1" s="1"/>
  <c r="V24" i="1"/>
  <c r="V59" i="1" s="1"/>
  <c r="U24" i="1"/>
  <c r="U59" i="1" s="1"/>
  <c r="T24" i="1"/>
  <c r="T59" i="1" s="1"/>
  <c r="S24" i="1"/>
  <c r="S59" i="1" s="1"/>
  <c r="R24" i="1"/>
  <c r="R59" i="1" s="1"/>
  <c r="Q24" i="1"/>
  <c r="Q59" i="1" s="1"/>
  <c r="P24" i="1"/>
  <c r="P59" i="1" s="1"/>
  <c r="O24" i="1"/>
  <c r="O59" i="1" s="1"/>
  <c r="N24" i="1"/>
  <c r="N59" i="1" s="1"/>
  <c r="M24" i="1"/>
  <c r="M59" i="1" s="1"/>
  <c r="L24" i="1"/>
  <c r="L59" i="1" s="1"/>
  <c r="K24" i="1"/>
  <c r="K59" i="1" s="1"/>
  <c r="J24" i="1"/>
  <c r="J59" i="1" s="1"/>
  <c r="I24" i="1"/>
  <c r="I59" i="1" s="1"/>
  <c r="H24" i="1"/>
  <c r="H59" i="1" s="1"/>
  <c r="G24" i="1"/>
  <c r="G59" i="1" s="1"/>
  <c r="F24" i="1"/>
  <c r="F59" i="1" s="1"/>
  <c r="E24" i="1"/>
  <c r="E59" i="1" s="1"/>
  <c r="D24" i="1"/>
  <c r="D59" i="1" s="1"/>
  <c r="C24" i="1"/>
  <c r="C59" i="1" s="1"/>
  <c r="B24" i="1"/>
  <c r="B59" i="1" s="1"/>
  <c r="Z23" i="1"/>
  <c r="Z58" i="1" s="1"/>
  <c r="Y23" i="1"/>
  <c r="Y58" i="1" s="1"/>
  <c r="X23" i="1"/>
  <c r="X58" i="1" s="1"/>
  <c r="W23" i="1"/>
  <c r="W58" i="1" s="1"/>
  <c r="V23" i="1"/>
  <c r="V58" i="1" s="1"/>
  <c r="U23" i="1"/>
  <c r="U58" i="1" s="1"/>
  <c r="T23" i="1"/>
  <c r="T58" i="1" s="1"/>
  <c r="S23" i="1"/>
  <c r="S58" i="1" s="1"/>
  <c r="R23" i="1"/>
  <c r="R58" i="1" s="1"/>
  <c r="Q23" i="1"/>
  <c r="Q58" i="1" s="1"/>
  <c r="P23" i="1"/>
  <c r="P58" i="1" s="1"/>
  <c r="O23" i="1"/>
  <c r="O58" i="1" s="1"/>
  <c r="N23" i="1"/>
  <c r="N58" i="1" s="1"/>
  <c r="M23" i="1"/>
  <c r="M58" i="1" s="1"/>
  <c r="L23" i="1"/>
  <c r="L58" i="1" s="1"/>
  <c r="K23" i="1"/>
  <c r="K58" i="1" s="1"/>
  <c r="J23" i="1"/>
  <c r="J58" i="1" s="1"/>
  <c r="I23" i="1"/>
  <c r="I58" i="1" s="1"/>
  <c r="H23" i="1"/>
  <c r="H58" i="1" s="1"/>
  <c r="G23" i="1"/>
  <c r="G58" i="1" s="1"/>
  <c r="F23" i="1"/>
  <c r="F58" i="1" s="1"/>
  <c r="E23" i="1"/>
  <c r="E58" i="1" s="1"/>
  <c r="D23" i="1"/>
  <c r="D58" i="1" s="1"/>
  <c r="C23" i="1"/>
  <c r="C58" i="1" s="1"/>
  <c r="B23" i="1"/>
  <c r="B58" i="1" s="1"/>
  <c r="Z22" i="1"/>
  <c r="Z57" i="1" s="1"/>
  <c r="Y22" i="1"/>
  <c r="Y57" i="1" s="1"/>
  <c r="X22" i="1"/>
  <c r="X57" i="1" s="1"/>
  <c r="W22" i="1"/>
  <c r="W57" i="1" s="1"/>
  <c r="V22" i="1"/>
  <c r="V57" i="1" s="1"/>
  <c r="U22" i="1"/>
  <c r="U57" i="1" s="1"/>
  <c r="T22" i="1"/>
  <c r="T57" i="1" s="1"/>
  <c r="S22" i="1"/>
  <c r="S57" i="1" s="1"/>
  <c r="R22" i="1"/>
  <c r="R57" i="1" s="1"/>
  <c r="Q22" i="1"/>
  <c r="Q57" i="1" s="1"/>
  <c r="P22" i="1"/>
  <c r="P57" i="1" s="1"/>
  <c r="O22" i="1"/>
  <c r="O57" i="1" s="1"/>
  <c r="N22" i="1"/>
  <c r="N57" i="1" s="1"/>
  <c r="M22" i="1"/>
  <c r="M57" i="1" s="1"/>
  <c r="L22" i="1"/>
  <c r="L57" i="1" s="1"/>
  <c r="K22" i="1"/>
  <c r="K57" i="1" s="1"/>
  <c r="J22" i="1"/>
  <c r="J57" i="1" s="1"/>
  <c r="I22" i="1"/>
  <c r="I57" i="1" s="1"/>
  <c r="H22" i="1"/>
  <c r="H57" i="1" s="1"/>
  <c r="G22" i="1"/>
  <c r="G57" i="1" s="1"/>
  <c r="F22" i="1"/>
  <c r="F57" i="1" s="1"/>
  <c r="E22" i="1"/>
  <c r="E57" i="1" s="1"/>
  <c r="D22" i="1"/>
  <c r="D57" i="1" s="1"/>
  <c r="C22" i="1"/>
  <c r="C57" i="1" s="1"/>
  <c r="B22" i="1"/>
  <c r="B57" i="1" s="1"/>
  <c r="Z21" i="1"/>
  <c r="Z56" i="1" s="1"/>
  <c r="Y21" i="1"/>
  <c r="Y56" i="1" s="1"/>
  <c r="X21" i="1"/>
  <c r="X56" i="1" s="1"/>
  <c r="W21" i="1"/>
  <c r="W56" i="1" s="1"/>
  <c r="V21" i="1"/>
  <c r="V56" i="1" s="1"/>
  <c r="U21" i="1"/>
  <c r="U56" i="1" s="1"/>
  <c r="T21" i="1"/>
  <c r="T56" i="1" s="1"/>
  <c r="S21" i="1"/>
  <c r="S56" i="1" s="1"/>
  <c r="R21" i="1"/>
  <c r="R56" i="1" s="1"/>
  <c r="Q21" i="1"/>
  <c r="Q56" i="1" s="1"/>
  <c r="P21" i="1"/>
  <c r="P56" i="1" s="1"/>
  <c r="O21" i="1"/>
  <c r="O56" i="1" s="1"/>
  <c r="N21" i="1"/>
  <c r="N56" i="1" s="1"/>
  <c r="M21" i="1"/>
  <c r="M56" i="1" s="1"/>
  <c r="L21" i="1"/>
  <c r="L56" i="1" s="1"/>
  <c r="K21" i="1"/>
  <c r="K56" i="1" s="1"/>
  <c r="J21" i="1"/>
  <c r="J56" i="1" s="1"/>
  <c r="I21" i="1"/>
  <c r="I56" i="1" s="1"/>
  <c r="H21" i="1"/>
  <c r="H56" i="1" s="1"/>
  <c r="G21" i="1"/>
  <c r="G56" i="1" s="1"/>
  <c r="F21" i="1"/>
  <c r="F56" i="1" s="1"/>
  <c r="E21" i="1"/>
  <c r="E56" i="1" s="1"/>
  <c r="D21" i="1"/>
  <c r="D56" i="1" s="1"/>
  <c r="C21" i="1"/>
  <c r="C56" i="1" s="1"/>
  <c r="B21" i="1"/>
  <c r="B56" i="1" s="1"/>
  <c r="Z20" i="1"/>
  <c r="Z55" i="1" s="1"/>
  <c r="Y20" i="1"/>
  <c r="Y55" i="1" s="1"/>
  <c r="X20" i="1"/>
  <c r="X55" i="1" s="1"/>
  <c r="W20" i="1"/>
  <c r="W55" i="1" s="1"/>
  <c r="V20" i="1"/>
  <c r="V55" i="1" s="1"/>
  <c r="U20" i="1"/>
  <c r="U55" i="1" s="1"/>
  <c r="T20" i="1"/>
  <c r="T55" i="1" s="1"/>
  <c r="S20" i="1"/>
  <c r="S55" i="1" s="1"/>
  <c r="R20" i="1"/>
  <c r="R55" i="1" s="1"/>
  <c r="Q20" i="1"/>
  <c r="Q55" i="1" s="1"/>
  <c r="P20" i="1"/>
  <c r="P55" i="1" s="1"/>
  <c r="O20" i="1"/>
  <c r="O55" i="1" s="1"/>
  <c r="N20" i="1"/>
  <c r="N55" i="1" s="1"/>
  <c r="M20" i="1"/>
  <c r="M55" i="1" s="1"/>
  <c r="L20" i="1"/>
  <c r="L55" i="1" s="1"/>
  <c r="K20" i="1"/>
  <c r="K55" i="1" s="1"/>
  <c r="J20" i="1"/>
  <c r="J55" i="1" s="1"/>
  <c r="I20" i="1"/>
  <c r="I55" i="1" s="1"/>
  <c r="H20" i="1"/>
  <c r="H55" i="1" s="1"/>
  <c r="G20" i="1"/>
  <c r="G55" i="1" s="1"/>
  <c r="F20" i="1"/>
  <c r="F55" i="1" s="1"/>
  <c r="E20" i="1"/>
  <c r="E55" i="1" s="1"/>
  <c r="D20" i="1"/>
  <c r="D55" i="1" s="1"/>
  <c r="C20" i="1"/>
  <c r="C55" i="1" s="1"/>
  <c r="B20" i="1"/>
  <c r="B55" i="1" s="1"/>
  <c r="Z19" i="1"/>
  <c r="Z54" i="1" s="1"/>
  <c r="Y19" i="1"/>
  <c r="Y54" i="1" s="1"/>
  <c r="X19" i="1"/>
  <c r="X54" i="1" s="1"/>
  <c r="W19" i="1"/>
  <c r="W54" i="1" s="1"/>
  <c r="V19" i="1"/>
  <c r="V54" i="1" s="1"/>
  <c r="U19" i="1"/>
  <c r="U54" i="1" s="1"/>
  <c r="T19" i="1"/>
  <c r="T54" i="1" s="1"/>
  <c r="S19" i="1"/>
  <c r="S54" i="1" s="1"/>
  <c r="R19" i="1"/>
  <c r="R54" i="1" s="1"/>
  <c r="Q19" i="1"/>
  <c r="Q54" i="1" s="1"/>
  <c r="P19" i="1"/>
  <c r="P54" i="1" s="1"/>
  <c r="O19" i="1"/>
  <c r="O54" i="1" s="1"/>
  <c r="N19" i="1"/>
  <c r="N54" i="1" s="1"/>
  <c r="M19" i="1"/>
  <c r="M54" i="1" s="1"/>
  <c r="L19" i="1"/>
  <c r="L54" i="1" s="1"/>
  <c r="K19" i="1"/>
  <c r="K54" i="1" s="1"/>
  <c r="J19" i="1"/>
  <c r="J54" i="1" s="1"/>
  <c r="I19" i="1"/>
  <c r="I54" i="1" s="1"/>
  <c r="H19" i="1"/>
  <c r="H54" i="1" s="1"/>
  <c r="G19" i="1"/>
  <c r="G54" i="1" s="1"/>
  <c r="F19" i="1"/>
  <c r="F54" i="1" s="1"/>
  <c r="E19" i="1"/>
  <c r="E54" i="1" s="1"/>
  <c r="D19" i="1"/>
  <c r="D54" i="1" s="1"/>
  <c r="C19" i="1"/>
  <c r="C54" i="1" s="1"/>
  <c r="B19" i="1"/>
  <c r="B54" i="1" s="1"/>
  <c r="Z18" i="1"/>
  <c r="Z53" i="1" s="1"/>
  <c r="Y18" i="1"/>
  <c r="Y53" i="1" s="1"/>
  <c r="X18" i="1"/>
  <c r="X53" i="1" s="1"/>
  <c r="W18" i="1"/>
  <c r="W53" i="1" s="1"/>
  <c r="V18" i="1"/>
  <c r="V53" i="1" s="1"/>
  <c r="U18" i="1"/>
  <c r="U53" i="1" s="1"/>
  <c r="T18" i="1"/>
  <c r="T53" i="1" s="1"/>
  <c r="S18" i="1"/>
  <c r="S53" i="1" s="1"/>
  <c r="R18" i="1"/>
  <c r="R53" i="1" s="1"/>
  <c r="Q18" i="1"/>
  <c r="Q53" i="1" s="1"/>
  <c r="P18" i="1"/>
  <c r="P53" i="1" s="1"/>
  <c r="O18" i="1"/>
  <c r="O53" i="1" s="1"/>
  <c r="N18" i="1"/>
  <c r="N53" i="1" s="1"/>
  <c r="M18" i="1"/>
  <c r="M53" i="1" s="1"/>
  <c r="L18" i="1"/>
  <c r="L53" i="1" s="1"/>
  <c r="K18" i="1"/>
  <c r="K53" i="1" s="1"/>
  <c r="J18" i="1"/>
  <c r="J53" i="1" s="1"/>
  <c r="I18" i="1"/>
  <c r="I53" i="1" s="1"/>
  <c r="H18" i="1"/>
  <c r="H53" i="1" s="1"/>
  <c r="G18" i="1"/>
  <c r="G53" i="1" s="1"/>
  <c r="F18" i="1"/>
  <c r="F53" i="1" s="1"/>
  <c r="E18" i="1"/>
  <c r="E53" i="1" s="1"/>
  <c r="D18" i="1"/>
  <c r="D53" i="1" s="1"/>
  <c r="C18" i="1"/>
  <c r="C53" i="1" s="1"/>
  <c r="B18" i="1"/>
  <c r="B53" i="1" s="1"/>
  <c r="Z17" i="1"/>
  <c r="Z52" i="1" s="1"/>
  <c r="Y17" i="1"/>
  <c r="Y52" i="1" s="1"/>
  <c r="X17" i="1"/>
  <c r="X52" i="1" s="1"/>
  <c r="W17" i="1"/>
  <c r="W52" i="1" s="1"/>
  <c r="V17" i="1"/>
  <c r="V52" i="1" s="1"/>
  <c r="U17" i="1"/>
  <c r="U52" i="1" s="1"/>
  <c r="T17" i="1"/>
  <c r="T52" i="1" s="1"/>
  <c r="S17" i="1"/>
  <c r="S52" i="1" s="1"/>
  <c r="R17" i="1"/>
  <c r="R52" i="1" s="1"/>
  <c r="Q17" i="1"/>
  <c r="Q52" i="1" s="1"/>
  <c r="P17" i="1"/>
  <c r="P52" i="1" s="1"/>
  <c r="O17" i="1"/>
  <c r="O52" i="1" s="1"/>
  <c r="N17" i="1"/>
  <c r="N52" i="1" s="1"/>
  <c r="M17" i="1"/>
  <c r="M52" i="1" s="1"/>
  <c r="L17" i="1"/>
  <c r="L52" i="1" s="1"/>
  <c r="K17" i="1"/>
  <c r="K52" i="1" s="1"/>
  <c r="J17" i="1"/>
  <c r="J52" i="1" s="1"/>
  <c r="I17" i="1"/>
  <c r="I52" i="1" s="1"/>
  <c r="H17" i="1"/>
  <c r="H52" i="1" s="1"/>
  <c r="G17" i="1"/>
  <c r="G52" i="1" s="1"/>
  <c r="F17" i="1"/>
  <c r="F52" i="1" s="1"/>
  <c r="E17" i="1"/>
  <c r="E52" i="1" s="1"/>
  <c r="D17" i="1"/>
  <c r="D52" i="1" s="1"/>
  <c r="C17" i="1"/>
  <c r="C52" i="1" s="1"/>
  <c r="B17" i="1"/>
  <c r="B52" i="1" s="1"/>
  <c r="Z16" i="1"/>
  <c r="Z51" i="1" s="1"/>
  <c r="Y16" i="1"/>
  <c r="Y51" i="1" s="1"/>
  <c r="X16" i="1"/>
  <c r="X51" i="1" s="1"/>
  <c r="W16" i="1"/>
  <c r="W51" i="1" s="1"/>
  <c r="V16" i="1"/>
  <c r="V51" i="1" s="1"/>
  <c r="U16" i="1"/>
  <c r="U51" i="1" s="1"/>
  <c r="T16" i="1"/>
  <c r="T51" i="1" s="1"/>
  <c r="S16" i="1"/>
  <c r="S51" i="1" s="1"/>
  <c r="R16" i="1"/>
  <c r="R51" i="1" s="1"/>
  <c r="Q16" i="1"/>
  <c r="Q51" i="1" s="1"/>
  <c r="P16" i="1"/>
  <c r="P51" i="1" s="1"/>
  <c r="O16" i="1"/>
  <c r="O51" i="1" s="1"/>
  <c r="N16" i="1"/>
  <c r="N51" i="1" s="1"/>
  <c r="M16" i="1"/>
  <c r="M51" i="1" s="1"/>
  <c r="L16" i="1"/>
  <c r="L51" i="1" s="1"/>
  <c r="K16" i="1"/>
  <c r="K51" i="1" s="1"/>
  <c r="J16" i="1"/>
  <c r="J51" i="1" s="1"/>
  <c r="I16" i="1"/>
  <c r="I51" i="1" s="1"/>
  <c r="H16" i="1"/>
  <c r="H51" i="1" s="1"/>
  <c r="G16" i="1"/>
  <c r="G51" i="1" s="1"/>
  <c r="F16" i="1"/>
  <c r="F51" i="1" s="1"/>
  <c r="E16" i="1"/>
  <c r="E51" i="1" s="1"/>
  <c r="D16" i="1"/>
  <c r="D51" i="1" s="1"/>
  <c r="C16" i="1"/>
  <c r="C51" i="1" s="1"/>
  <c r="B16" i="1"/>
  <c r="B51" i="1" s="1"/>
  <c r="Z15" i="1"/>
  <c r="Z50" i="1" s="1"/>
  <c r="Y15" i="1"/>
  <c r="Y50" i="1" s="1"/>
  <c r="X15" i="1"/>
  <c r="X50" i="1" s="1"/>
  <c r="W15" i="1"/>
  <c r="W50" i="1" s="1"/>
  <c r="V15" i="1"/>
  <c r="V50" i="1" s="1"/>
  <c r="U15" i="1"/>
  <c r="U50" i="1" s="1"/>
  <c r="T15" i="1"/>
  <c r="T50" i="1" s="1"/>
  <c r="S15" i="1"/>
  <c r="S50" i="1" s="1"/>
  <c r="R15" i="1"/>
  <c r="R50" i="1" s="1"/>
  <c r="Q15" i="1"/>
  <c r="Q50" i="1" s="1"/>
  <c r="P15" i="1"/>
  <c r="P50" i="1" s="1"/>
  <c r="O15" i="1"/>
  <c r="O50" i="1" s="1"/>
  <c r="N15" i="1"/>
  <c r="N50" i="1" s="1"/>
  <c r="M15" i="1"/>
  <c r="M50" i="1" s="1"/>
  <c r="L15" i="1"/>
  <c r="L50" i="1" s="1"/>
  <c r="K15" i="1"/>
  <c r="K50" i="1" s="1"/>
  <c r="J15" i="1"/>
  <c r="J50" i="1" s="1"/>
  <c r="I15" i="1"/>
  <c r="I50" i="1" s="1"/>
  <c r="H15" i="1"/>
  <c r="H50" i="1" s="1"/>
  <c r="G15" i="1"/>
  <c r="G50" i="1" s="1"/>
  <c r="F15" i="1"/>
  <c r="F50" i="1" s="1"/>
  <c r="E15" i="1"/>
  <c r="E50" i="1" s="1"/>
  <c r="D15" i="1"/>
  <c r="D50" i="1" s="1"/>
  <c r="C15" i="1"/>
  <c r="C50" i="1" s="1"/>
  <c r="B15" i="1"/>
  <c r="B50" i="1" s="1"/>
  <c r="Z14" i="1"/>
  <c r="Z49" i="1" s="1"/>
  <c r="Y14" i="1"/>
  <c r="Y49" i="1" s="1"/>
  <c r="X14" i="1"/>
  <c r="X49" i="1" s="1"/>
  <c r="W14" i="1"/>
  <c r="W49" i="1" s="1"/>
  <c r="V14" i="1"/>
  <c r="V49" i="1" s="1"/>
  <c r="U14" i="1"/>
  <c r="U49" i="1" s="1"/>
  <c r="T14" i="1"/>
  <c r="T49" i="1" s="1"/>
  <c r="S14" i="1"/>
  <c r="S49" i="1" s="1"/>
  <c r="R14" i="1"/>
  <c r="R49" i="1" s="1"/>
  <c r="Q14" i="1"/>
  <c r="Q49" i="1" s="1"/>
  <c r="P14" i="1"/>
  <c r="P49" i="1" s="1"/>
  <c r="O14" i="1"/>
  <c r="O49" i="1" s="1"/>
  <c r="N14" i="1"/>
  <c r="N49" i="1" s="1"/>
  <c r="M14" i="1"/>
  <c r="M49" i="1" s="1"/>
  <c r="L14" i="1"/>
  <c r="L49" i="1" s="1"/>
  <c r="K14" i="1"/>
  <c r="K49" i="1" s="1"/>
  <c r="J14" i="1"/>
  <c r="J49" i="1" s="1"/>
  <c r="I14" i="1"/>
  <c r="I49" i="1" s="1"/>
  <c r="H14" i="1"/>
  <c r="H49" i="1" s="1"/>
  <c r="G14" i="1"/>
  <c r="G49" i="1" s="1"/>
  <c r="F14" i="1"/>
  <c r="F49" i="1" s="1"/>
  <c r="E14" i="1"/>
  <c r="E49" i="1" s="1"/>
  <c r="D14" i="1"/>
  <c r="D49" i="1" s="1"/>
  <c r="C14" i="1"/>
  <c r="C49" i="1" s="1"/>
  <c r="B14" i="1"/>
  <c r="B49" i="1" s="1"/>
  <c r="Z13" i="1"/>
  <c r="Z48" i="1" s="1"/>
  <c r="Y13" i="1"/>
  <c r="Y48" i="1" s="1"/>
  <c r="X13" i="1"/>
  <c r="X48" i="1" s="1"/>
  <c r="W13" i="1"/>
  <c r="W48" i="1" s="1"/>
  <c r="V13" i="1"/>
  <c r="V48" i="1" s="1"/>
  <c r="U13" i="1"/>
  <c r="U48" i="1" s="1"/>
  <c r="T13" i="1"/>
  <c r="T48" i="1" s="1"/>
  <c r="S13" i="1"/>
  <c r="S48" i="1" s="1"/>
  <c r="R13" i="1"/>
  <c r="R48" i="1" s="1"/>
  <c r="Q13" i="1"/>
  <c r="Q48" i="1" s="1"/>
  <c r="P13" i="1"/>
  <c r="P48" i="1" s="1"/>
  <c r="O13" i="1"/>
  <c r="O48" i="1" s="1"/>
  <c r="N13" i="1"/>
  <c r="N48" i="1" s="1"/>
  <c r="M13" i="1"/>
  <c r="M48" i="1" s="1"/>
  <c r="L13" i="1"/>
  <c r="L48" i="1" s="1"/>
  <c r="K13" i="1"/>
  <c r="K48" i="1" s="1"/>
  <c r="J13" i="1"/>
  <c r="J48" i="1" s="1"/>
  <c r="I13" i="1"/>
  <c r="I48" i="1" s="1"/>
  <c r="H13" i="1"/>
  <c r="H48" i="1" s="1"/>
  <c r="G13" i="1"/>
  <c r="G48" i="1" s="1"/>
  <c r="F13" i="1"/>
  <c r="F48" i="1" s="1"/>
  <c r="E13" i="1"/>
  <c r="E48" i="1" s="1"/>
  <c r="D13" i="1"/>
  <c r="D48" i="1" s="1"/>
  <c r="C13" i="1"/>
  <c r="C48" i="1" s="1"/>
  <c r="B13" i="1"/>
  <c r="B48" i="1" s="1"/>
  <c r="Z12" i="1"/>
  <c r="Z47" i="1" s="1"/>
  <c r="Y12" i="1"/>
  <c r="Y47" i="1" s="1"/>
  <c r="X12" i="1"/>
  <c r="X47" i="1" s="1"/>
  <c r="W12" i="1"/>
  <c r="W47" i="1" s="1"/>
  <c r="V12" i="1"/>
  <c r="V47" i="1" s="1"/>
  <c r="U12" i="1"/>
  <c r="U47" i="1" s="1"/>
  <c r="T12" i="1"/>
  <c r="T47" i="1" s="1"/>
  <c r="S12" i="1"/>
  <c r="S47" i="1" s="1"/>
  <c r="R12" i="1"/>
  <c r="R47" i="1" s="1"/>
  <c r="Q12" i="1"/>
  <c r="Q47" i="1" s="1"/>
  <c r="P12" i="1"/>
  <c r="P47" i="1" s="1"/>
  <c r="O12" i="1"/>
  <c r="O47" i="1" s="1"/>
  <c r="N12" i="1"/>
  <c r="N47" i="1" s="1"/>
  <c r="M12" i="1"/>
  <c r="M47" i="1" s="1"/>
  <c r="L12" i="1"/>
  <c r="L47" i="1" s="1"/>
  <c r="K12" i="1"/>
  <c r="K47" i="1" s="1"/>
  <c r="J12" i="1"/>
  <c r="J47" i="1" s="1"/>
  <c r="I12" i="1"/>
  <c r="I47" i="1" s="1"/>
  <c r="H12" i="1"/>
  <c r="H47" i="1" s="1"/>
  <c r="G12" i="1"/>
  <c r="G47" i="1" s="1"/>
  <c r="F12" i="1"/>
  <c r="F47" i="1" s="1"/>
  <c r="E12" i="1"/>
  <c r="E47" i="1" s="1"/>
  <c r="D12" i="1"/>
  <c r="D47" i="1" s="1"/>
  <c r="C12" i="1"/>
  <c r="C47" i="1" s="1"/>
  <c r="B12" i="1"/>
  <c r="B47" i="1" s="1"/>
  <c r="Z11" i="1"/>
  <c r="Z46" i="1" s="1"/>
  <c r="Y11" i="1"/>
  <c r="Y46" i="1" s="1"/>
  <c r="X11" i="1"/>
  <c r="X46" i="1" s="1"/>
  <c r="W11" i="1"/>
  <c r="W46" i="1" s="1"/>
  <c r="V11" i="1"/>
  <c r="V46" i="1" s="1"/>
  <c r="U11" i="1"/>
  <c r="U46" i="1" s="1"/>
  <c r="T11" i="1"/>
  <c r="T46" i="1" s="1"/>
  <c r="S11" i="1"/>
  <c r="S46" i="1" s="1"/>
  <c r="R11" i="1"/>
  <c r="R46" i="1" s="1"/>
  <c r="Q11" i="1"/>
  <c r="Q46" i="1" s="1"/>
  <c r="P11" i="1"/>
  <c r="P46" i="1" s="1"/>
  <c r="O11" i="1"/>
  <c r="O46" i="1" s="1"/>
  <c r="N11" i="1"/>
  <c r="N46" i="1" s="1"/>
  <c r="M11" i="1"/>
  <c r="M46" i="1" s="1"/>
  <c r="L11" i="1"/>
  <c r="L46" i="1" s="1"/>
  <c r="K11" i="1"/>
  <c r="K46" i="1" s="1"/>
  <c r="J11" i="1"/>
  <c r="J46" i="1" s="1"/>
  <c r="I11" i="1"/>
  <c r="I46" i="1" s="1"/>
  <c r="H11" i="1"/>
  <c r="H46" i="1" s="1"/>
  <c r="G11" i="1"/>
  <c r="G46" i="1" s="1"/>
  <c r="F11" i="1"/>
  <c r="F46" i="1" s="1"/>
  <c r="E11" i="1"/>
  <c r="E46" i="1" s="1"/>
  <c r="D11" i="1"/>
  <c r="D46" i="1" s="1"/>
  <c r="C11" i="1"/>
  <c r="C46" i="1" s="1"/>
  <c r="B11" i="1"/>
  <c r="B46" i="1" s="1"/>
  <c r="Z10" i="1"/>
  <c r="Z45" i="1" s="1"/>
  <c r="Y10" i="1"/>
  <c r="Y45" i="1" s="1"/>
  <c r="X10" i="1"/>
  <c r="X45" i="1" s="1"/>
  <c r="W10" i="1"/>
  <c r="W45" i="1" s="1"/>
  <c r="V10" i="1"/>
  <c r="V45" i="1" s="1"/>
  <c r="U10" i="1"/>
  <c r="U45" i="1" s="1"/>
  <c r="T10" i="1"/>
  <c r="T45" i="1" s="1"/>
  <c r="S10" i="1"/>
  <c r="S45" i="1" s="1"/>
  <c r="R10" i="1"/>
  <c r="R45" i="1" s="1"/>
  <c r="Q10" i="1"/>
  <c r="Q45" i="1" s="1"/>
  <c r="P10" i="1"/>
  <c r="P45" i="1" s="1"/>
  <c r="O10" i="1"/>
  <c r="O45" i="1" s="1"/>
  <c r="N10" i="1"/>
  <c r="N45" i="1" s="1"/>
  <c r="M10" i="1"/>
  <c r="M45" i="1" s="1"/>
  <c r="L10" i="1"/>
  <c r="L45" i="1" s="1"/>
  <c r="K10" i="1"/>
  <c r="K45" i="1" s="1"/>
  <c r="J10" i="1"/>
  <c r="J45" i="1" s="1"/>
  <c r="I10" i="1"/>
  <c r="I45" i="1" s="1"/>
  <c r="H10" i="1"/>
  <c r="H45" i="1" s="1"/>
  <c r="G10" i="1"/>
  <c r="G45" i="1" s="1"/>
  <c r="F10" i="1"/>
  <c r="F45" i="1" s="1"/>
  <c r="E10" i="1"/>
  <c r="E45" i="1" s="1"/>
  <c r="D10" i="1"/>
  <c r="D45" i="1" s="1"/>
  <c r="C10" i="1"/>
  <c r="C45" i="1" s="1"/>
  <c r="B10" i="1"/>
  <c r="B45" i="1" s="1"/>
  <c r="Z9" i="1"/>
  <c r="Z44" i="1" s="1"/>
  <c r="Y9" i="1"/>
  <c r="Y44" i="1" s="1"/>
  <c r="X9" i="1"/>
  <c r="X44" i="1" s="1"/>
  <c r="W9" i="1"/>
  <c r="W44" i="1" s="1"/>
  <c r="V9" i="1"/>
  <c r="V44" i="1" s="1"/>
  <c r="U9" i="1"/>
  <c r="U44" i="1" s="1"/>
  <c r="T9" i="1"/>
  <c r="T44" i="1" s="1"/>
  <c r="S9" i="1"/>
  <c r="S44" i="1" s="1"/>
  <c r="R9" i="1"/>
  <c r="R44" i="1" s="1"/>
  <c r="Q9" i="1"/>
  <c r="Q44" i="1" s="1"/>
  <c r="P9" i="1"/>
  <c r="P44" i="1" s="1"/>
  <c r="O9" i="1"/>
  <c r="O44" i="1" s="1"/>
  <c r="N9" i="1"/>
  <c r="N44" i="1" s="1"/>
  <c r="M9" i="1"/>
  <c r="M44" i="1" s="1"/>
  <c r="L9" i="1"/>
  <c r="L44" i="1" s="1"/>
  <c r="K9" i="1"/>
  <c r="K44" i="1" s="1"/>
  <c r="J9" i="1"/>
  <c r="J44" i="1" s="1"/>
  <c r="I9" i="1"/>
  <c r="I44" i="1" s="1"/>
  <c r="H9" i="1"/>
  <c r="H44" i="1" s="1"/>
  <c r="G9" i="1"/>
  <c r="G44" i="1" s="1"/>
  <c r="F9" i="1"/>
  <c r="F44" i="1" s="1"/>
  <c r="E9" i="1"/>
  <c r="E44" i="1" s="1"/>
  <c r="D9" i="1"/>
  <c r="D44" i="1" s="1"/>
  <c r="C9" i="1"/>
  <c r="C44" i="1" s="1"/>
  <c r="B9" i="1"/>
  <c r="B44" i="1" s="1"/>
  <c r="Z8" i="1"/>
  <c r="Z43" i="1" s="1"/>
  <c r="Y8" i="1"/>
  <c r="Y43" i="1" s="1"/>
  <c r="X8" i="1"/>
  <c r="X43" i="1" s="1"/>
  <c r="W8" i="1"/>
  <c r="W43" i="1" s="1"/>
  <c r="V8" i="1"/>
  <c r="V43" i="1" s="1"/>
  <c r="U8" i="1"/>
  <c r="U43" i="1" s="1"/>
  <c r="T8" i="1"/>
  <c r="T43" i="1" s="1"/>
  <c r="S8" i="1"/>
  <c r="S43" i="1" s="1"/>
  <c r="R8" i="1"/>
  <c r="R43" i="1" s="1"/>
  <c r="Q8" i="1"/>
  <c r="Q43" i="1" s="1"/>
  <c r="P8" i="1"/>
  <c r="P43" i="1" s="1"/>
  <c r="O8" i="1"/>
  <c r="O43" i="1" s="1"/>
  <c r="N8" i="1"/>
  <c r="N43" i="1" s="1"/>
  <c r="M8" i="1"/>
  <c r="M43" i="1" s="1"/>
  <c r="L8" i="1"/>
  <c r="L43" i="1" s="1"/>
  <c r="K8" i="1"/>
  <c r="K43" i="1" s="1"/>
  <c r="J8" i="1"/>
  <c r="J43" i="1" s="1"/>
  <c r="I8" i="1"/>
  <c r="I43" i="1" s="1"/>
  <c r="H8" i="1"/>
  <c r="H43" i="1" s="1"/>
  <c r="G8" i="1"/>
  <c r="G43" i="1" s="1"/>
  <c r="F8" i="1"/>
  <c r="F43" i="1" s="1"/>
  <c r="E8" i="1"/>
  <c r="E43" i="1" s="1"/>
  <c r="D8" i="1"/>
  <c r="D43" i="1" s="1"/>
  <c r="C8" i="1"/>
  <c r="C43" i="1" s="1"/>
  <c r="B8" i="1"/>
  <c r="B43" i="1" s="1"/>
  <c r="Z7" i="1"/>
  <c r="Z42" i="1" s="1"/>
  <c r="Y7" i="1"/>
  <c r="Y42" i="1" s="1"/>
  <c r="X7" i="1"/>
  <c r="X42" i="1" s="1"/>
  <c r="W7" i="1"/>
  <c r="W42" i="1" s="1"/>
  <c r="V7" i="1"/>
  <c r="V42" i="1" s="1"/>
  <c r="U7" i="1"/>
  <c r="U42" i="1" s="1"/>
  <c r="T7" i="1"/>
  <c r="T42" i="1" s="1"/>
  <c r="S7" i="1"/>
  <c r="S42" i="1" s="1"/>
  <c r="R7" i="1"/>
  <c r="R42" i="1" s="1"/>
  <c r="Q7" i="1"/>
  <c r="Q42" i="1" s="1"/>
  <c r="P7" i="1"/>
  <c r="P42" i="1" s="1"/>
  <c r="O7" i="1"/>
  <c r="O42" i="1" s="1"/>
  <c r="N7" i="1"/>
  <c r="N42" i="1" s="1"/>
  <c r="M7" i="1"/>
  <c r="M42" i="1" s="1"/>
  <c r="L7" i="1"/>
  <c r="L42" i="1" s="1"/>
  <c r="K7" i="1"/>
  <c r="K42" i="1" s="1"/>
  <c r="J7" i="1"/>
  <c r="J42" i="1" s="1"/>
  <c r="I7" i="1"/>
  <c r="I42" i="1" s="1"/>
  <c r="H7" i="1"/>
  <c r="H42" i="1" s="1"/>
  <c r="G7" i="1"/>
  <c r="G42" i="1" s="1"/>
  <c r="F7" i="1"/>
  <c r="F42" i="1" s="1"/>
  <c r="E7" i="1"/>
  <c r="E42" i="1" s="1"/>
  <c r="D7" i="1"/>
  <c r="D42" i="1" s="1"/>
  <c r="C7" i="1"/>
  <c r="C42" i="1" s="1"/>
  <c r="B7" i="1"/>
  <c r="B42" i="1" s="1"/>
  <c r="Z6" i="1"/>
  <c r="Z41" i="1" s="1"/>
  <c r="Y6" i="1"/>
  <c r="Y41" i="1" s="1"/>
  <c r="X6" i="1"/>
  <c r="X41" i="1" s="1"/>
  <c r="W6" i="1"/>
  <c r="W41" i="1" s="1"/>
  <c r="V6" i="1"/>
  <c r="V41" i="1" s="1"/>
  <c r="U6" i="1"/>
  <c r="U41" i="1" s="1"/>
  <c r="T6" i="1"/>
  <c r="T41" i="1" s="1"/>
  <c r="S6" i="1"/>
  <c r="S41" i="1" s="1"/>
  <c r="R6" i="1"/>
  <c r="R41" i="1" s="1"/>
  <c r="Q6" i="1"/>
  <c r="Q41" i="1" s="1"/>
  <c r="P6" i="1"/>
  <c r="P41" i="1" s="1"/>
  <c r="O6" i="1"/>
  <c r="O41" i="1" s="1"/>
  <c r="N6" i="1"/>
  <c r="N41" i="1" s="1"/>
  <c r="M6" i="1"/>
  <c r="M41" i="1" s="1"/>
  <c r="L6" i="1"/>
  <c r="L41" i="1" s="1"/>
  <c r="K6" i="1"/>
  <c r="K41" i="1" s="1"/>
  <c r="J6" i="1"/>
  <c r="J41" i="1" s="1"/>
  <c r="I6" i="1"/>
  <c r="I41" i="1" s="1"/>
  <c r="H6" i="1"/>
  <c r="H41" i="1" s="1"/>
  <c r="G6" i="1"/>
  <c r="G41" i="1" s="1"/>
  <c r="F6" i="1"/>
  <c r="F41" i="1" s="1"/>
  <c r="E6" i="1"/>
  <c r="E41" i="1" s="1"/>
  <c r="D6" i="1"/>
  <c r="D41" i="1" s="1"/>
  <c r="C6" i="1"/>
  <c r="C41" i="1" s="1"/>
  <c r="B6" i="1"/>
  <c r="B41" i="1" s="1"/>
</calcChain>
</file>

<file path=xl/sharedStrings.xml><?xml version="1.0" encoding="utf-8"?>
<sst xmlns="http://schemas.openxmlformats.org/spreadsheetml/2006/main" count="422" uniqueCount="99">
  <si>
    <t>151</t>
  </si>
  <si>
    <t>15A</t>
  </si>
  <si>
    <t>15B</t>
  </si>
  <si>
    <t>15C</t>
  </si>
  <si>
    <t>182</t>
  </si>
  <si>
    <t>18A</t>
  </si>
  <si>
    <t>18B</t>
  </si>
  <si>
    <t>18C</t>
  </si>
  <si>
    <t>301</t>
  </si>
  <si>
    <t>30A</t>
  </si>
  <si>
    <t>30B</t>
  </si>
  <si>
    <t>30C</t>
  </si>
  <si>
    <t>346</t>
  </si>
  <si>
    <t>34A</t>
  </si>
  <si>
    <t>34B</t>
  </si>
  <si>
    <t>34C</t>
  </si>
  <si>
    <t>382</t>
  </si>
  <si>
    <t>38A</t>
  </si>
  <si>
    <t>38B</t>
  </si>
  <si>
    <t>38C</t>
  </si>
  <si>
    <t>501</t>
  </si>
  <si>
    <t>502</t>
  </si>
  <si>
    <t>50A</t>
  </si>
  <si>
    <t>50B</t>
  </si>
  <si>
    <t>50C</t>
  </si>
  <si>
    <t>151-1a</t>
  </si>
  <si>
    <t>301-1a</t>
  </si>
  <si>
    <t>346-1a</t>
  </si>
  <si>
    <t>382-1a</t>
  </si>
  <si>
    <t>501-1a</t>
  </si>
  <si>
    <t>301-1a-1b</t>
  </si>
  <si>
    <t>346-1a-1b</t>
  </si>
  <si>
    <t>382-1a-1b</t>
  </si>
  <si>
    <t>501-1a-1b</t>
  </si>
  <si>
    <t>151-1b</t>
  </si>
  <si>
    <t>182-1a</t>
  </si>
  <si>
    <t>182-1a-1b</t>
  </si>
  <si>
    <t>61 ans</t>
  </si>
  <si>
    <t>62 ans</t>
  </si>
  <si>
    <t>177</t>
  </si>
  <si>
    <t>178</t>
  </si>
  <si>
    <t>179</t>
  </si>
  <si>
    <t>180</t>
  </si>
  <si>
    <t>367</t>
  </si>
  <si>
    <t>379</t>
  </si>
  <si>
    <t>407</t>
  </si>
  <si>
    <t>506</t>
  </si>
  <si>
    <t>511</t>
  </si>
  <si>
    <t>514</t>
  </si>
  <si>
    <t>475/</t>
  </si>
  <si>
    <t>823</t>
  </si>
  <si>
    <t>824</t>
  </si>
  <si>
    <t>825</t>
  </si>
  <si>
    <t>849</t>
  </si>
  <si>
    <t>Comptable</t>
  </si>
  <si>
    <t>35A</t>
  </si>
  <si>
    <t>37A</t>
  </si>
  <si>
    <t>Educateur économe et Secrétaire de direction</t>
  </si>
  <si>
    <t>Titre requis</t>
  </si>
  <si>
    <t>Titre suffisant</t>
  </si>
  <si>
    <t>Titre de pénurie</t>
  </si>
  <si>
    <t>Titre de pénurie non listé</t>
  </si>
  <si>
    <t>Barème</t>
  </si>
  <si>
    <t>Titre selon réforme des titres et fonctions</t>
  </si>
  <si>
    <t>Code Fonction publique</t>
  </si>
  <si>
    <t>Directeur du fondamental</t>
  </si>
  <si>
    <t>Directeur ESAHR</t>
  </si>
  <si>
    <t>Directeur Promsoc supérieur</t>
  </si>
  <si>
    <t>Directeur d'un CPMS</t>
  </si>
  <si>
    <t>Directeur du secondaire DI+DS
(y compris promsoc)</t>
  </si>
  <si>
    <t>Directeur adjoint du fondamental</t>
  </si>
  <si>
    <t>Directeur adjoint du secondaire DI+DS</t>
  </si>
  <si>
    <t>Coordonnateur CEFA
Coordonnateur de pôle</t>
  </si>
  <si>
    <t>Directeur adjoint du secondaire DI</t>
  </si>
  <si>
    <t>H-E : Maîtres assistants titres requis Master + CAPAES 
Promsoc sup : Professeurs de CG et CT avec Master + CAPAES</t>
  </si>
  <si>
    <t>H-E : Maîtres de formation pratique avec CAPAES + Maîtres assistants avec Bachelier + CAPAES
Promsoc sup : Prof de CG ou CT avec bachelier + CAPAES
Prof de PP et CTPP avec CAPAES</t>
  </si>
  <si>
    <t>Directeur CDPA
Administrateur d'internat</t>
  </si>
  <si>
    <t>Coordonnateur CTA</t>
  </si>
  <si>
    <t>Chef d'atelier
plein exercice</t>
  </si>
  <si>
    <t>Chef d'atelier promotion sociale</t>
  </si>
  <si>
    <t>Chef de travaux d'atelier</t>
  </si>
  <si>
    <t>Coefficient de liquidation àpd 1/06/2024 :</t>
  </si>
  <si>
    <t>Traitements mensuels bruts d'application depuis le 1er janvier 2024, indexés au coefficient de liquidation:</t>
  </si>
  <si>
    <t xml:space="preserve">Traitements annuels bruts non indexés, d'application depuis le 1er janvier 2024  </t>
  </si>
  <si>
    <t>Directeur du secondaire DI</t>
  </si>
  <si>
    <t>Inspecteur du fondamental</t>
  </si>
  <si>
    <t>Inspecteur du secondaire DI</t>
  </si>
  <si>
    <t>Inspecteur du secondaire DS</t>
  </si>
  <si>
    <t>DCO / DZ</t>
  </si>
  <si>
    <t>190/1</t>
  </si>
  <si>
    <t>Inspecteur général</t>
  </si>
  <si>
    <t>160/1</t>
  </si>
  <si>
    <t>?</t>
  </si>
  <si>
    <t>275/</t>
  </si>
  <si>
    <t>470/</t>
  </si>
  <si>
    <t>465/</t>
  </si>
  <si>
    <t>Inspecteur général coordonateur</t>
  </si>
  <si>
    <t>Traitements annuels bruts d'application depuis le 1er janvier 2024, indexés au 1/6 au coefficient de liquidation:</t>
  </si>
  <si>
    <t>Code fiche de paie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</si>
</sst>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4" fontId="0" fillId="0" borderId="1" xfId="0" applyNumberFormat="1" applyBorder="1"/>
    <xf numFmtId="4" fontId="0" fillId="0" borderId="0" xfId="0" applyNumberFormat="1"/>
    <xf numFmtId="0" fontId="1" fillId="2" borderId="2" xfId="0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" fontId="0" fillId="0" borderId="11" xfId="0" applyNumberFormat="1" applyBorder="1"/>
    <xf numFmtId="4" fontId="0" fillId="0" borderId="12" xfId="0" applyNumberFormat="1" applyBorder="1"/>
    <xf numFmtId="0" fontId="1" fillId="2" borderId="18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center"/>
    </xf>
    <xf numFmtId="4" fontId="0" fillId="0" borderId="7" xfId="0" applyNumberFormat="1" applyBorder="1"/>
    <xf numFmtId="0" fontId="1" fillId="2" borderId="22" xfId="0" applyFont="1" applyFill="1" applyBorder="1" applyAlignment="1">
      <alignment horizontal="center"/>
    </xf>
    <xf numFmtId="4" fontId="0" fillId="0" borderId="23" xfId="0" applyNumberFormat="1" applyBorder="1"/>
    <xf numFmtId="164" fontId="2" fillId="4" borderId="28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3" borderId="4" xfId="0" applyFont="1" applyFill="1" applyBorder="1"/>
    <xf numFmtId="0" fontId="2" fillId="3" borderId="6" xfId="0" applyFont="1" applyFill="1" applyBorder="1"/>
    <xf numFmtId="0" fontId="2" fillId="3" borderId="5" xfId="0" applyFont="1" applyFill="1" applyBorder="1"/>
    <xf numFmtId="0" fontId="0" fillId="0" borderId="0" xfId="0" applyAlignment="1">
      <alignment vertical="center"/>
    </xf>
    <xf numFmtId="0" fontId="0" fillId="3" borderId="5" xfId="0" applyFill="1" applyBorder="1"/>
    <xf numFmtId="0" fontId="0" fillId="3" borderId="6" xfId="0" applyFill="1" applyBorder="1"/>
    <xf numFmtId="164" fontId="2" fillId="4" borderId="37" xfId="0" applyNumberFormat="1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4" fontId="0" fillId="0" borderId="40" xfId="0" applyNumberFormat="1" applyBorder="1"/>
    <xf numFmtId="4" fontId="0" fillId="0" borderId="41" xfId="0" applyNumberFormat="1" applyBorder="1"/>
    <xf numFmtId="4" fontId="0" fillId="0" borderId="42" xfId="0" applyNumberFormat="1" applyBorder="1"/>
    <xf numFmtId="0" fontId="1" fillId="2" borderId="18" xfId="0" applyFont="1" applyFill="1" applyBorder="1" applyAlignment="1">
      <alignment horizontal="right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1" fillId="5" borderId="20" xfId="0" applyFont="1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 wrapText="1"/>
    </xf>
    <xf numFmtId="4" fontId="0" fillId="0" borderId="44" xfId="0" applyNumberFormat="1" applyBorder="1"/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right" vertical="center"/>
    </xf>
    <xf numFmtId="0" fontId="1" fillId="2" borderId="34" xfId="0" applyFont="1" applyFill="1" applyBorder="1" applyAlignment="1">
      <alignment horizontal="right" vertical="center" wrapText="1"/>
    </xf>
    <xf numFmtId="0" fontId="0" fillId="0" borderId="45" xfId="0" applyBorder="1" applyAlignment="1">
      <alignment horizontal="center"/>
    </xf>
    <xf numFmtId="4" fontId="0" fillId="0" borderId="46" xfId="0" applyNumberFormat="1" applyBorder="1"/>
    <xf numFmtId="4" fontId="0" fillId="0" borderId="47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4" fontId="0" fillId="0" borderId="20" xfId="0" applyNumberFormat="1" applyBorder="1"/>
    <xf numFmtId="0" fontId="0" fillId="0" borderId="24" xfId="0" applyBorder="1" applyAlignment="1">
      <alignment horizontal="center"/>
    </xf>
    <xf numFmtId="0" fontId="0" fillId="0" borderId="35" xfId="0" applyBorder="1" applyAlignment="1">
      <alignment horizontal="center"/>
    </xf>
    <xf numFmtId="4" fontId="0" fillId="0" borderId="50" xfId="0" applyNumberFormat="1" applyBorder="1"/>
    <xf numFmtId="0" fontId="1" fillId="5" borderId="27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4" borderId="2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1" fillId="5" borderId="25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left" vertical="center" wrapText="1"/>
    </xf>
    <xf numFmtId="0" fontId="2" fillId="4" borderId="3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4" tint="-0.249977111117893"/>
  </sheetPr>
  <dimension ref="A1:AA106"/>
  <sheetViews>
    <sheetView tabSelected="1" workbookViewId="0">
      <selection activeCell="D77" sqref="D77"/>
    </sheetView>
  </sheetViews>
  <sheetFormatPr baseColWidth="10" defaultRowHeight="14.5" x14ac:dyDescent="0.35"/>
  <cols>
    <col min="1" max="1" width="16.453125" style="1" customWidth="1"/>
    <col min="2" max="7" width="10.26953125" customWidth="1"/>
    <col min="8" max="9" width="11.453125" bestFit="1" customWidth="1"/>
    <col min="10" max="25" width="10.26953125" customWidth="1"/>
    <col min="26" max="26" width="14.26953125" customWidth="1"/>
    <col min="27" max="27" width="19.54296875" customWidth="1"/>
  </cols>
  <sheetData>
    <row r="1" spans="1:27" s="21" customFormat="1" ht="16" thickBot="1" x14ac:dyDescent="0.4">
      <c r="A1" s="62" t="s">
        <v>97</v>
      </c>
      <c r="B1" s="63"/>
      <c r="C1" s="63"/>
      <c r="D1" s="63"/>
      <c r="E1" s="63"/>
      <c r="F1" s="63"/>
      <c r="G1" s="63"/>
      <c r="H1" s="63"/>
      <c r="I1" s="63"/>
      <c r="J1" s="63"/>
      <c r="K1" s="64">
        <v>2.0807000000000002</v>
      </c>
      <c r="Z1" s="67" t="s">
        <v>74</v>
      </c>
      <c r="AA1" s="70" t="s">
        <v>75</v>
      </c>
    </row>
    <row r="2" spans="1:27" ht="16" thickBot="1" x14ac:dyDescent="0.4">
      <c r="A2" s="65" t="s">
        <v>81</v>
      </c>
      <c r="B2" s="66"/>
      <c r="C2" s="66"/>
      <c r="D2" s="66"/>
      <c r="E2" s="16">
        <f>K1</f>
        <v>2.0807000000000002</v>
      </c>
      <c r="Z2" s="68"/>
      <c r="AA2" s="71"/>
    </row>
    <row r="3" spans="1:27" s="21" customFormat="1" ht="57.75" customHeight="1" thickBot="1" x14ac:dyDescent="0.4">
      <c r="A3" s="61" t="s">
        <v>63</v>
      </c>
      <c r="B3" s="46" t="s">
        <v>58</v>
      </c>
      <c r="C3" s="25" t="s">
        <v>59</v>
      </c>
      <c r="D3" s="25" t="s">
        <v>60</v>
      </c>
      <c r="E3" s="26" t="s">
        <v>61</v>
      </c>
      <c r="F3" s="46" t="s">
        <v>58</v>
      </c>
      <c r="G3" s="25" t="s">
        <v>59</v>
      </c>
      <c r="H3" s="25" t="s">
        <v>60</v>
      </c>
      <c r="I3" s="26" t="s">
        <v>61</v>
      </c>
      <c r="J3" s="46" t="s">
        <v>58</v>
      </c>
      <c r="K3" s="25" t="s">
        <v>59</v>
      </c>
      <c r="L3" s="25" t="s">
        <v>60</v>
      </c>
      <c r="M3" s="26" t="s">
        <v>61</v>
      </c>
      <c r="N3" s="46" t="s">
        <v>58</v>
      </c>
      <c r="O3" s="25" t="s">
        <v>59</v>
      </c>
      <c r="P3" s="25" t="s">
        <v>60</v>
      </c>
      <c r="Q3" s="26" t="s">
        <v>61</v>
      </c>
      <c r="R3" s="46" t="s">
        <v>58</v>
      </c>
      <c r="S3" s="25" t="s">
        <v>59</v>
      </c>
      <c r="T3" s="25" t="s">
        <v>60</v>
      </c>
      <c r="U3" s="26" t="s">
        <v>61</v>
      </c>
      <c r="V3" s="46" t="s">
        <v>58</v>
      </c>
      <c r="W3" s="25" t="s">
        <v>59</v>
      </c>
      <c r="X3" s="25" t="s">
        <v>60</v>
      </c>
      <c r="Y3" s="26" t="s">
        <v>61</v>
      </c>
      <c r="Z3" s="69"/>
      <c r="AA3" s="72"/>
    </row>
    <row r="4" spans="1:27" s="21" customFormat="1" x14ac:dyDescent="0.35">
      <c r="A4" s="50" t="s">
        <v>98</v>
      </c>
      <c r="B4" s="41" t="s">
        <v>0</v>
      </c>
      <c r="C4" s="28" t="s">
        <v>1</v>
      </c>
      <c r="D4" s="28" t="s">
        <v>2</v>
      </c>
      <c r="E4" s="42" t="s">
        <v>3</v>
      </c>
      <c r="F4" s="41" t="s">
        <v>4</v>
      </c>
      <c r="G4" s="28" t="s">
        <v>5</v>
      </c>
      <c r="H4" s="28" t="s">
        <v>6</v>
      </c>
      <c r="I4" s="42" t="s">
        <v>7</v>
      </c>
      <c r="J4" s="41" t="s">
        <v>8</v>
      </c>
      <c r="K4" s="28" t="s">
        <v>9</v>
      </c>
      <c r="L4" s="28" t="s">
        <v>10</v>
      </c>
      <c r="M4" s="42" t="s">
        <v>11</v>
      </c>
      <c r="N4" s="41" t="s">
        <v>12</v>
      </c>
      <c r="O4" s="28" t="s">
        <v>13</v>
      </c>
      <c r="P4" s="28" t="s">
        <v>14</v>
      </c>
      <c r="Q4" s="42" t="s">
        <v>15</v>
      </c>
      <c r="R4" s="41" t="s">
        <v>16</v>
      </c>
      <c r="S4" s="28" t="s">
        <v>17</v>
      </c>
      <c r="T4" s="28" t="s">
        <v>18</v>
      </c>
      <c r="U4" s="42" t="s">
        <v>19</v>
      </c>
      <c r="V4" s="41" t="s">
        <v>20</v>
      </c>
      <c r="W4" s="28" t="s">
        <v>22</v>
      </c>
      <c r="X4" s="28" t="s">
        <v>23</v>
      </c>
      <c r="Y4" s="42" t="s">
        <v>24</v>
      </c>
      <c r="Z4" s="48" t="s">
        <v>21</v>
      </c>
      <c r="AA4" s="49" t="s">
        <v>53</v>
      </c>
    </row>
    <row r="5" spans="1:27" s="21" customFormat="1" ht="27" customHeight="1" x14ac:dyDescent="0.35">
      <c r="A5" s="51" t="s">
        <v>62</v>
      </c>
      <c r="B5" s="41" t="s">
        <v>0</v>
      </c>
      <c r="C5" s="28" t="s">
        <v>25</v>
      </c>
      <c r="D5" s="28" t="s">
        <v>34</v>
      </c>
      <c r="E5" s="42" t="s">
        <v>34</v>
      </c>
      <c r="F5" s="30" t="s">
        <v>4</v>
      </c>
      <c r="G5" s="29" t="s">
        <v>35</v>
      </c>
      <c r="H5" s="29" t="s">
        <v>36</v>
      </c>
      <c r="I5" s="31" t="s">
        <v>36</v>
      </c>
      <c r="J5" s="30" t="s">
        <v>8</v>
      </c>
      <c r="K5" s="29" t="s">
        <v>26</v>
      </c>
      <c r="L5" s="29" t="s">
        <v>30</v>
      </c>
      <c r="M5" s="31" t="s">
        <v>30</v>
      </c>
      <c r="N5" s="30" t="s">
        <v>12</v>
      </c>
      <c r="O5" s="29" t="s">
        <v>27</v>
      </c>
      <c r="P5" s="29" t="s">
        <v>31</v>
      </c>
      <c r="Q5" s="31" t="s">
        <v>31</v>
      </c>
      <c r="R5" s="30" t="s">
        <v>16</v>
      </c>
      <c r="S5" s="29" t="s">
        <v>28</v>
      </c>
      <c r="T5" s="29" t="s">
        <v>32</v>
      </c>
      <c r="U5" s="31" t="s">
        <v>32</v>
      </c>
      <c r="V5" s="30" t="s">
        <v>20</v>
      </c>
      <c r="W5" s="29" t="s">
        <v>29</v>
      </c>
      <c r="X5" s="29" t="s">
        <v>33</v>
      </c>
      <c r="Y5" s="31" t="s">
        <v>33</v>
      </c>
      <c r="Z5" s="29" t="s">
        <v>21</v>
      </c>
      <c r="AA5" s="31" t="s">
        <v>53</v>
      </c>
    </row>
    <row r="6" spans="1:27" x14ac:dyDescent="0.35">
      <c r="A6" s="17">
        <v>0</v>
      </c>
      <c r="B6" s="9">
        <f t="shared" ref="B6:AA6" si="0">ROUNDDOWN(B76*$E$2,2)</f>
        <v>30351.54</v>
      </c>
      <c r="C6" s="2">
        <f t="shared" si="0"/>
        <v>29792.14</v>
      </c>
      <c r="D6" s="2">
        <f t="shared" si="0"/>
        <v>29427.040000000001</v>
      </c>
      <c r="E6" s="10">
        <f t="shared" si="0"/>
        <v>29427.040000000001</v>
      </c>
      <c r="F6" s="9">
        <f t="shared" si="0"/>
        <v>35495.82</v>
      </c>
      <c r="G6" s="2">
        <f t="shared" si="0"/>
        <v>34404.120000000003</v>
      </c>
      <c r="H6" s="2">
        <f t="shared" si="0"/>
        <v>32873.370000000003</v>
      </c>
      <c r="I6" s="10">
        <f t="shared" si="0"/>
        <v>32873.370000000003</v>
      </c>
      <c r="J6" s="9">
        <f t="shared" si="0"/>
        <v>35541.370000000003</v>
      </c>
      <c r="K6" s="2">
        <f t="shared" si="0"/>
        <v>34404.29</v>
      </c>
      <c r="L6" s="2">
        <f t="shared" si="0"/>
        <v>32502.400000000001</v>
      </c>
      <c r="M6" s="10">
        <f t="shared" si="0"/>
        <v>32502.400000000001</v>
      </c>
      <c r="N6" s="9">
        <f t="shared" si="0"/>
        <v>41697.06</v>
      </c>
      <c r="O6" s="2">
        <f t="shared" si="0"/>
        <v>40537.42</v>
      </c>
      <c r="P6" s="2">
        <f t="shared" si="0"/>
        <v>38635.47</v>
      </c>
      <c r="Q6" s="10">
        <f t="shared" si="0"/>
        <v>38635.47</v>
      </c>
      <c r="R6" s="9">
        <f t="shared" si="0"/>
        <v>39988.449999999997</v>
      </c>
      <c r="S6" s="2">
        <f t="shared" si="0"/>
        <v>38847.39</v>
      </c>
      <c r="T6" s="2">
        <f t="shared" si="0"/>
        <v>36945.51</v>
      </c>
      <c r="U6" s="10">
        <f t="shared" si="0"/>
        <v>36945.51</v>
      </c>
      <c r="V6" s="9">
        <f t="shared" si="0"/>
        <v>44387.61</v>
      </c>
      <c r="W6" s="2">
        <f t="shared" si="0"/>
        <v>42949.58</v>
      </c>
      <c r="X6" s="2">
        <f t="shared" si="0"/>
        <v>40259.08</v>
      </c>
      <c r="Y6" s="10">
        <f t="shared" si="0"/>
        <v>40259.08</v>
      </c>
      <c r="Z6" s="2">
        <f t="shared" si="0"/>
        <v>49397.48</v>
      </c>
      <c r="AA6" s="10">
        <f t="shared" si="0"/>
        <v>45332.21</v>
      </c>
    </row>
    <row r="7" spans="1:27" x14ac:dyDescent="0.35">
      <c r="A7" s="17">
        <v>1</v>
      </c>
      <c r="B7" s="9">
        <f t="shared" ref="B7:AA7" si="1">ROUNDDOWN(B77*$E$2,2)</f>
        <v>30910.94</v>
      </c>
      <c r="C7" s="2">
        <f t="shared" si="1"/>
        <v>30351.54</v>
      </c>
      <c r="D7" s="2">
        <f t="shared" si="1"/>
        <v>29986.44</v>
      </c>
      <c r="E7" s="10">
        <f t="shared" si="1"/>
        <v>29986.44</v>
      </c>
      <c r="F7" s="9">
        <f t="shared" si="1"/>
        <v>36587.519999999997</v>
      </c>
      <c r="G7" s="2">
        <f t="shared" si="1"/>
        <v>35495.82</v>
      </c>
      <c r="H7" s="2">
        <f t="shared" si="1"/>
        <v>33965.07</v>
      </c>
      <c r="I7" s="10">
        <f t="shared" si="1"/>
        <v>33965.07</v>
      </c>
      <c r="J7" s="9">
        <f t="shared" si="1"/>
        <v>36678.449999999997</v>
      </c>
      <c r="K7" s="2">
        <f t="shared" si="1"/>
        <v>35541.370000000003</v>
      </c>
      <c r="L7" s="2">
        <f t="shared" si="1"/>
        <v>33639.480000000003</v>
      </c>
      <c r="M7" s="10">
        <f t="shared" si="1"/>
        <v>33639.480000000003</v>
      </c>
      <c r="N7" s="9">
        <f t="shared" si="1"/>
        <v>42856.69</v>
      </c>
      <c r="O7" s="2">
        <f t="shared" si="1"/>
        <v>41697.06</v>
      </c>
      <c r="P7" s="2">
        <f t="shared" si="1"/>
        <v>39795.11</v>
      </c>
      <c r="Q7" s="10">
        <f t="shared" si="1"/>
        <v>39795.11</v>
      </c>
      <c r="R7" s="9">
        <f t="shared" si="1"/>
        <v>41129.5</v>
      </c>
      <c r="S7" s="2">
        <f t="shared" si="1"/>
        <v>39988.449999999997</v>
      </c>
      <c r="T7" s="2">
        <f t="shared" si="1"/>
        <v>38086.559999999998</v>
      </c>
      <c r="U7" s="10">
        <f t="shared" si="1"/>
        <v>38086.559999999998</v>
      </c>
      <c r="V7" s="9">
        <f t="shared" si="1"/>
        <v>45825.64</v>
      </c>
      <c r="W7" s="2">
        <f t="shared" si="1"/>
        <v>44387.61</v>
      </c>
      <c r="X7" s="2">
        <f t="shared" si="1"/>
        <v>41697.120000000003</v>
      </c>
      <c r="Y7" s="10">
        <f t="shared" si="1"/>
        <v>41697.120000000003</v>
      </c>
      <c r="Z7" s="2">
        <f t="shared" si="1"/>
        <v>50835.51</v>
      </c>
      <c r="AA7" s="10">
        <f t="shared" si="1"/>
        <v>46491.839999999997</v>
      </c>
    </row>
    <row r="8" spans="1:27" x14ac:dyDescent="0.35">
      <c r="A8" s="17">
        <v>2</v>
      </c>
      <c r="B8" s="9">
        <f t="shared" ref="B8:AA8" si="2">ROUNDDOWN(B78*$E$2,2)</f>
        <v>32029.73</v>
      </c>
      <c r="C8" s="2">
        <f t="shared" si="2"/>
        <v>31470.33</v>
      </c>
      <c r="D8" s="2">
        <f t="shared" si="2"/>
        <v>31105.23</v>
      </c>
      <c r="E8" s="10">
        <f t="shared" si="2"/>
        <v>31105.23</v>
      </c>
      <c r="F8" s="9">
        <f t="shared" si="2"/>
        <v>38770.93</v>
      </c>
      <c r="G8" s="2">
        <f t="shared" si="2"/>
        <v>37679.22</v>
      </c>
      <c r="H8" s="2">
        <f t="shared" si="2"/>
        <v>36148.47</v>
      </c>
      <c r="I8" s="10">
        <f t="shared" si="2"/>
        <v>36148.47</v>
      </c>
      <c r="J8" s="9">
        <f t="shared" si="2"/>
        <v>38952.61</v>
      </c>
      <c r="K8" s="2">
        <f t="shared" si="2"/>
        <v>37815.53</v>
      </c>
      <c r="L8" s="2">
        <f t="shared" si="2"/>
        <v>35913.65</v>
      </c>
      <c r="M8" s="10">
        <f t="shared" si="2"/>
        <v>35913.65</v>
      </c>
      <c r="N8" s="9">
        <f t="shared" si="2"/>
        <v>45175.97</v>
      </c>
      <c r="O8" s="2">
        <f t="shared" si="2"/>
        <v>44016.33</v>
      </c>
      <c r="P8" s="2">
        <f t="shared" si="2"/>
        <v>42114.38</v>
      </c>
      <c r="Q8" s="10">
        <f t="shared" si="2"/>
        <v>42114.38</v>
      </c>
      <c r="R8" s="9">
        <f t="shared" si="2"/>
        <v>43448.78</v>
      </c>
      <c r="S8" s="2">
        <f t="shared" si="2"/>
        <v>42307.72</v>
      </c>
      <c r="T8" s="2">
        <f t="shared" si="2"/>
        <v>40405.839999999997</v>
      </c>
      <c r="U8" s="10">
        <f t="shared" si="2"/>
        <v>40405.839999999997</v>
      </c>
      <c r="V8" s="9">
        <f t="shared" si="2"/>
        <v>48701.71</v>
      </c>
      <c r="W8" s="2">
        <f t="shared" si="2"/>
        <v>47263.68</v>
      </c>
      <c r="X8" s="2">
        <f t="shared" si="2"/>
        <v>44573.19</v>
      </c>
      <c r="Y8" s="10">
        <f t="shared" si="2"/>
        <v>44573.19</v>
      </c>
      <c r="Z8" s="2">
        <f t="shared" si="2"/>
        <v>53711.58</v>
      </c>
      <c r="AA8" s="10">
        <f t="shared" si="2"/>
        <v>48811.12</v>
      </c>
    </row>
    <row r="9" spans="1:27" x14ac:dyDescent="0.35">
      <c r="A9" s="17">
        <v>3</v>
      </c>
      <c r="B9" s="9">
        <f t="shared" ref="B9:AA9" si="3">ROUNDDOWN(B79*$E$2,2)</f>
        <v>32029.73</v>
      </c>
      <c r="C9" s="2">
        <f t="shared" si="3"/>
        <v>31470.33</v>
      </c>
      <c r="D9" s="2">
        <f t="shared" si="3"/>
        <v>31105.23</v>
      </c>
      <c r="E9" s="10">
        <f t="shared" si="3"/>
        <v>31105.23</v>
      </c>
      <c r="F9" s="9">
        <f t="shared" si="3"/>
        <v>38770.93</v>
      </c>
      <c r="G9" s="2">
        <f t="shared" si="3"/>
        <v>37679.22</v>
      </c>
      <c r="H9" s="2">
        <f t="shared" si="3"/>
        <v>36148.47</v>
      </c>
      <c r="I9" s="10">
        <f t="shared" si="3"/>
        <v>36148.47</v>
      </c>
      <c r="J9" s="9">
        <f t="shared" si="3"/>
        <v>38952.61</v>
      </c>
      <c r="K9" s="2">
        <f t="shared" si="3"/>
        <v>37815.53</v>
      </c>
      <c r="L9" s="2">
        <f t="shared" si="3"/>
        <v>35913.65</v>
      </c>
      <c r="M9" s="10">
        <f t="shared" si="3"/>
        <v>35913.65</v>
      </c>
      <c r="N9" s="9">
        <f t="shared" si="3"/>
        <v>45175.97</v>
      </c>
      <c r="O9" s="2">
        <f t="shared" si="3"/>
        <v>44016.33</v>
      </c>
      <c r="P9" s="2">
        <f t="shared" si="3"/>
        <v>42114.38</v>
      </c>
      <c r="Q9" s="10">
        <f t="shared" si="3"/>
        <v>42114.38</v>
      </c>
      <c r="R9" s="9">
        <f t="shared" si="3"/>
        <v>43448.78</v>
      </c>
      <c r="S9" s="2">
        <f t="shared" si="3"/>
        <v>42307.72</v>
      </c>
      <c r="T9" s="2">
        <f t="shared" si="3"/>
        <v>40405.839999999997</v>
      </c>
      <c r="U9" s="10">
        <f t="shared" si="3"/>
        <v>40405.839999999997</v>
      </c>
      <c r="V9" s="9">
        <f t="shared" si="3"/>
        <v>48701.71</v>
      </c>
      <c r="W9" s="2">
        <f t="shared" si="3"/>
        <v>47263.68</v>
      </c>
      <c r="X9" s="2">
        <f t="shared" si="3"/>
        <v>44573.19</v>
      </c>
      <c r="Y9" s="10">
        <f t="shared" si="3"/>
        <v>44573.19</v>
      </c>
      <c r="Z9" s="2">
        <f t="shared" si="3"/>
        <v>53711.58</v>
      </c>
      <c r="AA9" s="10">
        <f t="shared" si="3"/>
        <v>48811.12</v>
      </c>
    </row>
    <row r="10" spans="1:27" x14ac:dyDescent="0.35">
      <c r="A10" s="17">
        <v>4</v>
      </c>
      <c r="B10" s="9">
        <f t="shared" ref="B10:AA10" si="4">ROUNDDOWN(B80*$E$2,2)</f>
        <v>32029.73</v>
      </c>
      <c r="C10" s="2">
        <f t="shared" si="4"/>
        <v>31470.33</v>
      </c>
      <c r="D10" s="2">
        <f t="shared" si="4"/>
        <v>31105.23</v>
      </c>
      <c r="E10" s="10">
        <f t="shared" si="4"/>
        <v>31105.23</v>
      </c>
      <c r="F10" s="9">
        <f t="shared" si="4"/>
        <v>38770.93</v>
      </c>
      <c r="G10" s="2">
        <f t="shared" si="4"/>
        <v>37679.22</v>
      </c>
      <c r="H10" s="2">
        <f t="shared" si="4"/>
        <v>36148.47</v>
      </c>
      <c r="I10" s="10">
        <f t="shared" si="4"/>
        <v>36148.47</v>
      </c>
      <c r="J10" s="9">
        <f t="shared" si="4"/>
        <v>38952.61</v>
      </c>
      <c r="K10" s="2">
        <f t="shared" si="4"/>
        <v>37815.53</v>
      </c>
      <c r="L10" s="2">
        <f t="shared" si="4"/>
        <v>35913.65</v>
      </c>
      <c r="M10" s="10">
        <f t="shared" si="4"/>
        <v>35913.65</v>
      </c>
      <c r="N10" s="9">
        <f t="shared" si="4"/>
        <v>45175.97</v>
      </c>
      <c r="O10" s="2">
        <f t="shared" si="4"/>
        <v>44016.33</v>
      </c>
      <c r="P10" s="2">
        <f t="shared" si="4"/>
        <v>42114.38</v>
      </c>
      <c r="Q10" s="10">
        <f t="shared" si="4"/>
        <v>42114.38</v>
      </c>
      <c r="R10" s="9">
        <f t="shared" si="4"/>
        <v>43448.78</v>
      </c>
      <c r="S10" s="2">
        <f t="shared" si="4"/>
        <v>42307.72</v>
      </c>
      <c r="T10" s="2">
        <f t="shared" si="4"/>
        <v>40405.839999999997</v>
      </c>
      <c r="U10" s="10">
        <f t="shared" si="4"/>
        <v>40405.839999999997</v>
      </c>
      <c r="V10" s="9">
        <f t="shared" si="4"/>
        <v>48701.71</v>
      </c>
      <c r="W10" s="2">
        <f t="shared" si="4"/>
        <v>47263.68</v>
      </c>
      <c r="X10" s="2">
        <f t="shared" si="4"/>
        <v>44573.19</v>
      </c>
      <c r="Y10" s="10">
        <f t="shared" si="4"/>
        <v>44573.19</v>
      </c>
      <c r="Z10" s="2">
        <f t="shared" si="4"/>
        <v>53711.58</v>
      </c>
      <c r="AA10" s="10">
        <f t="shared" si="4"/>
        <v>48811.12</v>
      </c>
    </row>
    <row r="11" spans="1:27" x14ac:dyDescent="0.35">
      <c r="A11" s="17">
        <v>5</v>
      </c>
      <c r="B11" s="9">
        <f t="shared" ref="B11:AA11" si="5">ROUNDDOWN(B81*$E$2,2)</f>
        <v>32954.230000000003</v>
      </c>
      <c r="C11" s="2">
        <f t="shared" si="5"/>
        <v>32394.83</v>
      </c>
      <c r="D11" s="2">
        <f t="shared" si="5"/>
        <v>32029.73</v>
      </c>
      <c r="E11" s="10">
        <f t="shared" si="5"/>
        <v>32029.73</v>
      </c>
      <c r="F11" s="9">
        <f t="shared" si="5"/>
        <v>40271.99</v>
      </c>
      <c r="G11" s="2">
        <f t="shared" si="5"/>
        <v>39180.28</v>
      </c>
      <c r="H11" s="2">
        <f t="shared" si="5"/>
        <v>37649.53</v>
      </c>
      <c r="I11" s="10">
        <f t="shared" si="5"/>
        <v>37649.53</v>
      </c>
      <c r="J11" s="9">
        <f t="shared" si="5"/>
        <v>40817.61</v>
      </c>
      <c r="K11" s="2">
        <f t="shared" si="5"/>
        <v>39680.53</v>
      </c>
      <c r="L11" s="2">
        <f t="shared" si="5"/>
        <v>37778.639999999999</v>
      </c>
      <c r="M11" s="10">
        <f t="shared" si="5"/>
        <v>37778.639999999999</v>
      </c>
      <c r="N11" s="9">
        <f t="shared" si="5"/>
        <v>47077.91</v>
      </c>
      <c r="O11" s="2">
        <f t="shared" si="5"/>
        <v>45918.28</v>
      </c>
      <c r="P11" s="2">
        <f t="shared" si="5"/>
        <v>44016.33</v>
      </c>
      <c r="Q11" s="10">
        <f t="shared" si="5"/>
        <v>44016.33</v>
      </c>
      <c r="R11" s="9">
        <f t="shared" si="5"/>
        <v>45350.66</v>
      </c>
      <c r="S11" s="2">
        <f t="shared" si="5"/>
        <v>44209.61</v>
      </c>
      <c r="T11" s="2">
        <f t="shared" si="5"/>
        <v>42307.72</v>
      </c>
      <c r="U11" s="10">
        <f t="shared" si="5"/>
        <v>42307.72</v>
      </c>
      <c r="V11" s="9">
        <f t="shared" si="5"/>
        <v>51392.2</v>
      </c>
      <c r="W11" s="2">
        <f t="shared" si="5"/>
        <v>49954.17</v>
      </c>
      <c r="X11" s="2">
        <f t="shared" si="5"/>
        <v>47263.68</v>
      </c>
      <c r="Y11" s="10">
        <f t="shared" si="5"/>
        <v>47263.68</v>
      </c>
      <c r="Z11" s="2">
        <f t="shared" si="5"/>
        <v>56402.07</v>
      </c>
      <c r="AA11" s="10">
        <f t="shared" si="5"/>
        <v>50713.06</v>
      </c>
    </row>
    <row r="12" spans="1:27" x14ac:dyDescent="0.35">
      <c r="A12" s="17">
        <v>6</v>
      </c>
      <c r="B12" s="9">
        <f t="shared" ref="B12:AA12" si="6">ROUNDDOWN(B82*$E$2,2)</f>
        <v>32954.230000000003</v>
      </c>
      <c r="C12" s="2">
        <f t="shared" si="6"/>
        <v>32394.83</v>
      </c>
      <c r="D12" s="2">
        <f t="shared" si="6"/>
        <v>32029.73</v>
      </c>
      <c r="E12" s="10">
        <f t="shared" si="6"/>
        <v>32029.73</v>
      </c>
      <c r="F12" s="9">
        <f t="shared" si="6"/>
        <v>40271.99</v>
      </c>
      <c r="G12" s="2">
        <f t="shared" si="6"/>
        <v>39180.28</v>
      </c>
      <c r="H12" s="2">
        <f t="shared" si="6"/>
        <v>37649.53</v>
      </c>
      <c r="I12" s="10">
        <f t="shared" si="6"/>
        <v>37649.53</v>
      </c>
      <c r="J12" s="9">
        <f t="shared" si="6"/>
        <v>40817.61</v>
      </c>
      <c r="K12" s="2">
        <f t="shared" si="6"/>
        <v>39680.53</v>
      </c>
      <c r="L12" s="2">
        <f t="shared" si="6"/>
        <v>37778.639999999999</v>
      </c>
      <c r="M12" s="10">
        <f t="shared" si="6"/>
        <v>37778.639999999999</v>
      </c>
      <c r="N12" s="9">
        <f t="shared" si="6"/>
        <v>47077.91</v>
      </c>
      <c r="O12" s="2">
        <f t="shared" si="6"/>
        <v>45918.28</v>
      </c>
      <c r="P12" s="2">
        <f t="shared" si="6"/>
        <v>44016.33</v>
      </c>
      <c r="Q12" s="10">
        <f t="shared" si="6"/>
        <v>44016.33</v>
      </c>
      <c r="R12" s="9">
        <f t="shared" si="6"/>
        <v>45350.66</v>
      </c>
      <c r="S12" s="2">
        <f t="shared" si="6"/>
        <v>44209.61</v>
      </c>
      <c r="T12" s="2">
        <f t="shared" si="6"/>
        <v>42307.72</v>
      </c>
      <c r="U12" s="10">
        <f t="shared" si="6"/>
        <v>42307.72</v>
      </c>
      <c r="V12" s="9">
        <f t="shared" si="6"/>
        <v>51392.2</v>
      </c>
      <c r="W12" s="2">
        <f t="shared" si="6"/>
        <v>49954.17</v>
      </c>
      <c r="X12" s="2">
        <f t="shared" si="6"/>
        <v>47263.68</v>
      </c>
      <c r="Y12" s="10">
        <f t="shared" si="6"/>
        <v>47263.68</v>
      </c>
      <c r="Z12" s="2">
        <f t="shared" si="6"/>
        <v>56402.07</v>
      </c>
      <c r="AA12" s="10">
        <f t="shared" si="6"/>
        <v>50713.06</v>
      </c>
    </row>
    <row r="13" spans="1:27" x14ac:dyDescent="0.35">
      <c r="A13" s="17">
        <v>7</v>
      </c>
      <c r="B13" s="9">
        <f t="shared" ref="B13:AA13" si="7">ROUNDDOWN(B83*$E$2,2)</f>
        <v>33878.720000000001</v>
      </c>
      <c r="C13" s="2">
        <f t="shared" si="7"/>
        <v>33319.33</v>
      </c>
      <c r="D13" s="2">
        <f t="shared" si="7"/>
        <v>32954.230000000003</v>
      </c>
      <c r="E13" s="10">
        <f t="shared" si="7"/>
        <v>32954.230000000003</v>
      </c>
      <c r="F13" s="9">
        <f t="shared" si="7"/>
        <v>41789.769999999997</v>
      </c>
      <c r="G13" s="2">
        <f t="shared" si="7"/>
        <v>40698.07</v>
      </c>
      <c r="H13" s="2">
        <f t="shared" si="7"/>
        <v>39167.32</v>
      </c>
      <c r="I13" s="10">
        <f t="shared" si="7"/>
        <v>39167.32</v>
      </c>
      <c r="J13" s="9">
        <f t="shared" si="7"/>
        <v>42717.37</v>
      </c>
      <c r="K13" s="2">
        <f t="shared" si="7"/>
        <v>41580.29</v>
      </c>
      <c r="L13" s="2">
        <f t="shared" si="7"/>
        <v>39678.400000000001</v>
      </c>
      <c r="M13" s="10">
        <f t="shared" si="7"/>
        <v>39678.400000000001</v>
      </c>
      <c r="N13" s="9">
        <f t="shared" si="7"/>
        <v>48979.86</v>
      </c>
      <c r="O13" s="2">
        <f t="shared" si="7"/>
        <v>47820.22</v>
      </c>
      <c r="P13" s="2">
        <f t="shared" si="7"/>
        <v>45918.28</v>
      </c>
      <c r="Q13" s="10">
        <f t="shared" si="7"/>
        <v>45918.28</v>
      </c>
      <c r="R13" s="9">
        <f t="shared" si="7"/>
        <v>47252.55</v>
      </c>
      <c r="S13" s="2">
        <f t="shared" si="7"/>
        <v>46111.49</v>
      </c>
      <c r="T13" s="2">
        <f t="shared" si="7"/>
        <v>44209.61</v>
      </c>
      <c r="U13" s="10">
        <f t="shared" si="7"/>
        <v>44209.61</v>
      </c>
      <c r="V13" s="9">
        <f t="shared" si="7"/>
        <v>54082.69</v>
      </c>
      <c r="W13" s="2">
        <f t="shared" si="7"/>
        <v>52644.66</v>
      </c>
      <c r="X13" s="2">
        <f t="shared" si="7"/>
        <v>49954.17</v>
      </c>
      <c r="Y13" s="10">
        <f t="shared" si="7"/>
        <v>49954.17</v>
      </c>
      <c r="Z13" s="2">
        <f t="shared" si="7"/>
        <v>59092.56</v>
      </c>
      <c r="AA13" s="10">
        <f t="shared" si="7"/>
        <v>52615.01</v>
      </c>
    </row>
    <row r="14" spans="1:27" x14ac:dyDescent="0.35">
      <c r="A14" s="17">
        <v>8</v>
      </c>
      <c r="B14" s="9">
        <f t="shared" ref="B14:AA14" si="8">ROUNDDOWN(B84*$E$2,2)</f>
        <v>33878.720000000001</v>
      </c>
      <c r="C14" s="2">
        <f t="shared" si="8"/>
        <v>33319.33</v>
      </c>
      <c r="D14" s="2">
        <f t="shared" si="8"/>
        <v>32954.230000000003</v>
      </c>
      <c r="E14" s="10">
        <f t="shared" si="8"/>
        <v>32954.230000000003</v>
      </c>
      <c r="F14" s="9">
        <f t="shared" si="8"/>
        <v>41789.769999999997</v>
      </c>
      <c r="G14" s="2">
        <f t="shared" si="8"/>
        <v>40698.07</v>
      </c>
      <c r="H14" s="2">
        <f t="shared" si="8"/>
        <v>39167.32</v>
      </c>
      <c r="I14" s="10">
        <f t="shared" si="8"/>
        <v>39167.32</v>
      </c>
      <c r="J14" s="9">
        <f t="shared" si="8"/>
        <v>42717.37</v>
      </c>
      <c r="K14" s="2">
        <f t="shared" si="8"/>
        <v>41580.29</v>
      </c>
      <c r="L14" s="2">
        <f t="shared" si="8"/>
        <v>39678.400000000001</v>
      </c>
      <c r="M14" s="10">
        <f t="shared" si="8"/>
        <v>39678.400000000001</v>
      </c>
      <c r="N14" s="9">
        <f t="shared" si="8"/>
        <v>48979.86</v>
      </c>
      <c r="O14" s="2">
        <f t="shared" si="8"/>
        <v>47820.22</v>
      </c>
      <c r="P14" s="2">
        <f t="shared" si="8"/>
        <v>45918.28</v>
      </c>
      <c r="Q14" s="10">
        <f t="shared" si="8"/>
        <v>45918.28</v>
      </c>
      <c r="R14" s="9">
        <f t="shared" si="8"/>
        <v>47252.55</v>
      </c>
      <c r="S14" s="2">
        <f t="shared" si="8"/>
        <v>46111.49</v>
      </c>
      <c r="T14" s="2">
        <f t="shared" si="8"/>
        <v>44209.61</v>
      </c>
      <c r="U14" s="10">
        <f t="shared" si="8"/>
        <v>44209.61</v>
      </c>
      <c r="V14" s="9">
        <f t="shared" si="8"/>
        <v>54082.69</v>
      </c>
      <c r="W14" s="2">
        <f t="shared" si="8"/>
        <v>52644.66</v>
      </c>
      <c r="X14" s="2">
        <f t="shared" si="8"/>
        <v>49954.17</v>
      </c>
      <c r="Y14" s="10">
        <f t="shared" si="8"/>
        <v>49954.17</v>
      </c>
      <c r="Z14" s="2">
        <f t="shared" si="8"/>
        <v>59092.56</v>
      </c>
      <c r="AA14" s="10">
        <f t="shared" si="8"/>
        <v>52615.01</v>
      </c>
    </row>
    <row r="15" spans="1:27" x14ac:dyDescent="0.35">
      <c r="A15" s="17">
        <v>9</v>
      </c>
      <c r="B15" s="9">
        <f t="shared" ref="B15:AA15" si="9">ROUNDDOWN(B85*$E$2,2)</f>
        <v>34803.22</v>
      </c>
      <c r="C15" s="2">
        <f t="shared" si="9"/>
        <v>34243.82</v>
      </c>
      <c r="D15" s="2">
        <f t="shared" si="9"/>
        <v>33878.720000000001</v>
      </c>
      <c r="E15" s="10">
        <f t="shared" si="9"/>
        <v>33878.720000000001</v>
      </c>
      <c r="F15" s="9">
        <f t="shared" si="9"/>
        <v>43320.52</v>
      </c>
      <c r="G15" s="2">
        <f t="shared" si="9"/>
        <v>42228.82</v>
      </c>
      <c r="H15" s="2">
        <f t="shared" si="9"/>
        <v>40698.07</v>
      </c>
      <c r="I15" s="10">
        <f t="shared" si="9"/>
        <v>40698.07</v>
      </c>
      <c r="J15" s="9">
        <f t="shared" si="9"/>
        <v>44619.25</v>
      </c>
      <c r="K15" s="2">
        <f t="shared" si="9"/>
        <v>43482.17</v>
      </c>
      <c r="L15" s="2">
        <f t="shared" si="9"/>
        <v>41580.29</v>
      </c>
      <c r="M15" s="10">
        <f t="shared" si="9"/>
        <v>41580.29</v>
      </c>
      <c r="N15" s="9">
        <f t="shared" si="9"/>
        <v>50881.81</v>
      </c>
      <c r="O15" s="2">
        <f t="shared" si="9"/>
        <v>49722.17</v>
      </c>
      <c r="P15" s="2">
        <f t="shared" si="9"/>
        <v>47820.22</v>
      </c>
      <c r="Q15" s="10">
        <f t="shared" si="9"/>
        <v>47820.22</v>
      </c>
      <c r="R15" s="9">
        <f t="shared" si="9"/>
        <v>49154.43</v>
      </c>
      <c r="S15" s="2">
        <f t="shared" si="9"/>
        <v>48013.38</v>
      </c>
      <c r="T15" s="2">
        <f t="shared" si="9"/>
        <v>46111.49</v>
      </c>
      <c r="U15" s="10">
        <f t="shared" si="9"/>
        <v>46111.49</v>
      </c>
      <c r="V15" s="9">
        <f t="shared" si="9"/>
        <v>56773.18</v>
      </c>
      <c r="W15" s="2">
        <f t="shared" si="9"/>
        <v>55335.15</v>
      </c>
      <c r="X15" s="2">
        <f t="shared" si="9"/>
        <v>52644.66</v>
      </c>
      <c r="Y15" s="10">
        <f t="shared" si="9"/>
        <v>52644.66</v>
      </c>
      <c r="Z15" s="2">
        <f t="shared" si="9"/>
        <v>61783.05</v>
      </c>
      <c r="AA15" s="10">
        <f t="shared" si="9"/>
        <v>54516.959999999999</v>
      </c>
    </row>
    <row r="16" spans="1:27" x14ac:dyDescent="0.35">
      <c r="A16" s="17">
        <v>10</v>
      </c>
      <c r="B16" s="9">
        <f t="shared" ref="B16:AA16" si="10">ROUNDDOWN(B86*$E$2,2)</f>
        <v>34803.22</v>
      </c>
      <c r="C16" s="2">
        <f t="shared" si="10"/>
        <v>34243.82</v>
      </c>
      <c r="D16" s="2">
        <f t="shared" si="10"/>
        <v>33878.720000000001</v>
      </c>
      <c r="E16" s="10">
        <f t="shared" si="10"/>
        <v>33878.720000000001</v>
      </c>
      <c r="F16" s="9">
        <f t="shared" si="10"/>
        <v>43320.52</v>
      </c>
      <c r="G16" s="2">
        <f t="shared" si="10"/>
        <v>42228.82</v>
      </c>
      <c r="H16" s="2">
        <f t="shared" si="10"/>
        <v>40698.07</v>
      </c>
      <c r="I16" s="10">
        <f t="shared" si="10"/>
        <v>40698.07</v>
      </c>
      <c r="J16" s="9">
        <f t="shared" si="10"/>
        <v>44619.25</v>
      </c>
      <c r="K16" s="2">
        <f t="shared" si="10"/>
        <v>43482.17</v>
      </c>
      <c r="L16" s="2">
        <f t="shared" si="10"/>
        <v>41580.29</v>
      </c>
      <c r="M16" s="10">
        <f t="shared" si="10"/>
        <v>41580.29</v>
      </c>
      <c r="N16" s="9">
        <f t="shared" si="10"/>
        <v>50881.81</v>
      </c>
      <c r="O16" s="2">
        <f t="shared" si="10"/>
        <v>49722.17</v>
      </c>
      <c r="P16" s="2">
        <f t="shared" si="10"/>
        <v>47820.22</v>
      </c>
      <c r="Q16" s="10">
        <f t="shared" si="10"/>
        <v>47820.22</v>
      </c>
      <c r="R16" s="9">
        <f t="shared" si="10"/>
        <v>49154.43</v>
      </c>
      <c r="S16" s="2">
        <f t="shared" si="10"/>
        <v>48013.38</v>
      </c>
      <c r="T16" s="2">
        <f t="shared" si="10"/>
        <v>46111.49</v>
      </c>
      <c r="U16" s="10">
        <f t="shared" si="10"/>
        <v>46111.49</v>
      </c>
      <c r="V16" s="9">
        <f t="shared" si="10"/>
        <v>56773.18</v>
      </c>
      <c r="W16" s="2">
        <f t="shared" si="10"/>
        <v>55335.15</v>
      </c>
      <c r="X16" s="2">
        <f t="shared" si="10"/>
        <v>52644.66</v>
      </c>
      <c r="Y16" s="10">
        <f t="shared" si="10"/>
        <v>52644.66</v>
      </c>
      <c r="Z16" s="2">
        <f t="shared" si="10"/>
        <v>61783.05</v>
      </c>
      <c r="AA16" s="10">
        <f t="shared" si="10"/>
        <v>54516.959999999999</v>
      </c>
    </row>
    <row r="17" spans="1:27" x14ac:dyDescent="0.35">
      <c r="A17" s="17">
        <v>11</v>
      </c>
      <c r="B17" s="9">
        <f t="shared" ref="B17:AA17" si="11">ROUNDDOWN(B87*$E$2,2)</f>
        <v>35727.72</v>
      </c>
      <c r="C17" s="2">
        <f t="shared" si="11"/>
        <v>35168.32</v>
      </c>
      <c r="D17" s="2">
        <f t="shared" si="11"/>
        <v>34803.22</v>
      </c>
      <c r="E17" s="10">
        <f t="shared" si="11"/>
        <v>34803.22</v>
      </c>
      <c r="F17" s="9">
        <f t="shared" si="11"/>
        <v>44851.27</v>
      </c>
      <c r="G17" s="2">
        <f t="shared" si="11"/>
        <v>43759.57</v>
      </c>
      <c r="H17" s="2">
        <f t="shared" si="11"/>
        <v>42228.82</v>
      </c>
      <c r="I17" s="10">
        <f t="shared" si="11"/>
        <v>42228.82</v>
      </c>
      <c r="J17" s="9">
        <f t="shared" si="11"/>
        <v>46521.14</v>
      </c>
      <c r="K17" s="2">
        <f t="shared" si="11"/>
        <v>45384.06</v>
      </c>
      <c r="L17" s="2">
        <f t="shared" si="11"/>
        <v>43482.17</v>
      </c>
      <c r="M17" s="10">
        <f t="shared" si="11"/>
        <v>43482.17</v>
      </c>
      <c r="N17" s="9">
        <f t="shared" si="11"/>
        <v>52783.75</v>
      </c>
      <c r="O17" s="2">
        <f t="shared" si="11"/>
        <v>51624.12</v>
      </c>
      <c r="P17" s="2">
        <f t="shared" si="11"/>
        <v>49722.17</v>
      </c>
      <c r="Q17" s="10">
        <f t="shared" si="11"/>
        <v>49722.17</v>
      </c>
      <c r="R17" s="9">
        <f t="shared" si="11"/>
        <v>51056.32</v>
      </c>
      <c r="S17" s="2">
        <f t="shared" si="11"/>
        <v>49915.26</v>
      </c>
      <c r="T17" s="2">
        <f t="shared" si="11"/>
        <v>48013.38</v>
      </c>
      <c r="U17" s="10">
        <f t="shared" si="11"/>
        <v>48013.38</v>
      </c>
      <c r="V17" s="9">
        <f t="shared" si="11"/>
        <v>59463.68</v>
      </c>
      <c r="W17" s="2">
        <f t="shared" si="11"/>
        <v>58025.64</v>
      </c>
      <c r="X17" s="2">
        <f t="shared" si="11"/>
        <v>55335.15</v>
      </c>
      <c r="Y17" s="10">
        <f t="shared" si="11"/>
        <v>55335.15</v>
      </c>
      <c r="Z17" s="2">
        <f t="shared" si="11"/>
        <v>64473.54</v>
      </c>
      <c r="AA17" s="10">
        <f t="shared" si="11"/>
        <v>56418.9</v>
      </c>
    </row>
    <row r="18" spans="1:27" x14ac:dyDescent="0.35">
      <c r="A18" s="17">
        <v>12</v>
      </c>
      <c r="B18" s="9">
        <f t="shared" ref="B18:AA18" si="12">ROUNDDOWN(B88*$E$2,2)</f>
        <v>35727.72</v>
      </c>
      <c r="C18" s="2">
        <f t="shared" si="12"/>
        <v>35168.32</v>
      </c>
      <c r="D18" s="2">
        <f t="shared" si="12"/>
        <v>34803.22</v>
      </c>
      <c r="E18" s="10">
        <f t="shared" si="12"/>
        <v>34803.22</v>
      </c>
      <c r="F18" s="9">
        <f t="shared" si="12"/>
        <v>44851.27</v>
      </c>
      <c r="G18" s="2">
        <f t="shared" si="12"/>
        <v>43759.57</v>
      </c>
      <c r="H18" s="2">
        <f t="shared" si="12"/>
        <v>42228.82</v>
      </c>
      <c r="I18" s="10">
        <f t="shared" si="12"/>
        <v>42228.82</v>
      </c>
      <c r="J18" s="9">
        <f t="shared" si="12"/>
        <v>46521.14</v>
      </c>
      <c r="K18" s="2">
        <f t="shared" si="12"/>
        <v>45384.06</v>
      </c>
      <c r="L18" s="2">
        <f t="shared" si="12"/>
        <v>43482.17</v>
      </c>
      <c r="M18" s="10">
        <f t="shared" si="12"/>
        <v>43482.17</v>
      </c>
      <c r="N18" s="9">
        <f t="shared" si="12"/>
        <v>52783.75</v>
      </c>
      <c r="O18" s="2">
        <f t="shared" si="12"/>
        <v>51624.12</v>
      </c>
      <c r="P18" s="2">
        <f t="shared" si="12"/>
        <v>49722.17</v>
      </c>
      <c r="Q18" s="10">
        <f t="shared" si="12"/>
        <v>49722.17</v>
      </c>
      <c r="R18" s="9">
        <f t="shared" si="12"/>
        <v>51056.32</v>
      </c>
      <c r="S18" s="2">
        <f t="shared" si="12"/>
        <v>49915.26</v>
      </c>
      <c r="T18" s="2">
        <f t="shared" si="12"/>
        <v>48013.38</v>
      </c>
      <c r="U18" s="10">
        <f t="shared" si="12"/>
        <v>48013.38</v>
      </c>
      <c r="V18" s="9">
        <f t="shared" si="12"/>
        <v>59463.68</v>
      </c>
      <c r="W18" s="2">
        <f t="shared" si="12"/>
        <v>58025.64</v>
      </c>
      <c r="X18" s="2">
        <f t="shared" si="12"/>
        <v>55335.15</v>
      </c>
      <c r="Y18" s="10">
        <f t="shared" si="12"/>
        <v>55335.15</v>
      </c>
      <c r="Z18" s="2">
        <f t="shared" si="12"/>
        <v>64473.54</v>
      </c>
      <c r="AA18" s="10">
        <f t="shared" si="12"/>
        <v>56418.9</v>
      </c>
    </row>
    <row r="19" spans="1:27" x14ac:dyDescent="0.35">
      <c r="A19" s="17">
        <v>13</v>
      </c>
      <c r="B19" s="9">
        <f t="shared" ref="B19:AA19" si="13">ROUNDDOWN(B89*$E$2,2)</f>
        <v>36652.21</v>
      </c>
      <c r="C19" s="2">
        <f t="shared" si="13"/>
        <v>36092.82</v>
      </c>
      <c r="D19" s="2">
        <f t="shared" si="13"/>
        <v>35727.72</v>
      </c>
      <c r="E19" s="10">
        <f t="shared" si="13"/>
        <v>35727.72</v>
      </c>
      <c r="F19" s="9">
        <f t="shared" si="13"/>
        <v>46382.02</v>
      </c>
      <c r="G19" s="2">
        <f t="shared" si="13"/>
        <v>45290.32</v>
      </c>
      <c r="H19" s="2">
        <f t="shared" si="13"/>
        <v>43759.57</v>
      </c>
      <c r="I19" s="10">
        <f t="shared" si="13"/>
        <v>43759.57</v>
      </c>
      <c r="J19" s="9">
        <f t="shared" si="13"/>
        <v>48423.02</v>
      </c>
      <c r="K19" s="2">
        <f t="shared" si="13"/>
        <v>47285.94</v>
      </c>
      <c r="L19" s="2">
        <f t="shared" si="13"/>
        <v>45384.06</v>
      </c>
      <c r="M19" s="10">
        <f t="shared" si="13"/>
        <v>45384.06</v>
      </c>
      <c r="N19" s="9">
        <f t="shared" si="13"/>
        <v>54685.7</v>
      </c>
      <c r="O19" s="2">
        <f t="shared" si="13"/>
        <v>53526.06</v>
      </c>
      <c r="P19" s="2">
        <f t="shared" si="13"/>
        <v>51624.12</v>
      </c>
      <c r="Q19" s="10">
        <f t="shared" si="13"/>
        <v>51624.12</v>
      </c>
      <c r="R19" s="9">
        <f t="shared" si="13"/>
        <v>52958.2</v>
      </c>
      <c r="S19" s="2">
        <f t="shared" si="13"/>
        <v>51817.14</v>
      </c>
      <c r="T19" s="2">
        <f t="shared" si="13"/>
        <v>49915.26</v>
      </c>
      <c r="U19" s="10">
        <f t="shared" si="13"/>
        <v>49915.26</v>
      </c>
      <c r="V19" s="9">
        <f t="shared" si="13"/>
        <v>62154.17</v>
      </c>
      <c r="W19" s="2">
        <f t="shared" si="13"/>
        <v>60716.13</v>
      </c>
      <c r="X19" s="2">
        <f t="shared" si="13"/>
        <v>58025.64</v>
      </c>
      <c r="Y19" s="10">
        <f t="shared" si="13"/>
        <v>58025.64</v>
      </c>
      <c r="Z19" s="2">
        <f t="shared" si="13"/>
        <v>67164.03</v>
      </c>
      <c r="AA19" s="10">
        <f t="shared" si="13"/>
        <v>58320.85</v>
      </c>
    </row>
    <row r="20" spans="1:27" x14ac:dyDescent="0.35">
      <c r="A20" s="17">
        <v>14</v>
      </c>
      <c r="B20" s="9">
        <f t="shared" ref="B20:AA20" si="14">ROUNDDOWN(B90*$E$2,2)</f>
        <v>36652.21</v>
      </c>
      <c r="C20" s="2">
        <f t="shared" si="14"/>
        <v>36092.82</v>
      </c>
      <c r="D20" s="2">
        <f t="shared" si="14"/>
        <v>35727.72</v>
      </c>
      <c r="E20" s="10">
        <f t="shared" si="14"/>
        <v>35727.72</v>
      </c>
      <c r="F20" s="9">
        <f t="shared" si="14"/>
        <v>46382.02</v>
      </c>
      <c r="G20" s="2">
        <f t="shared" si="14"/>
        <v>45290.32</v>
      </c>
      <c r="H20" s="2">
        <f t="shared" si="14"/>
        <v>43759.57</v>
      </c>
      <c r="I20" s="10">
        <f t="shared" si="14"/>
        <v>43759.57</v>
      </c>
      <c r="J20" s="9">
        <f t="shared" si="14"/>
        <v>48423.02</v>
      </c>
      <c r="K20" s="2">
        <f t="shared" si="14"/>
        <v>47285.94</v>
      </c>
      <c r="L20" s="2">
        <f t="shared" si="14"/>
        <v>45384.06</v>
      </c>
      <c r="M20" s="10">
        <f t="shared" si="14"/>
        <v>45384.06</v>
      </c>
      <c r="N20" s="9">
        <f t="shared" si="14"/>
        <v>54685.7</v>
      </c>
      <c r="O20" s="2">
        <f t="shared" si="14"/>
        <v>53526.06</v>
      </c>
      <c r="P20" s="2">
        <f t="shared" si="14"/>
        <v>51624.12</v>
      </c>
      <c r="Q20" s="10">
        <f t="shared" si="14"/>
        <v>51624.12</v>
      </c>
      <c r="R20" s="9">
        <f t="shared" si="14"/>
        <v>52958.2</v>
      </c>
      <c r="S20" s="2">
        <f t="shared" si="14"/>
        <v>51817.14</v>
      </c>
      <c r="T20" s="2">
        <f t="shared" si="14"/>
        <v>49915.26</v>
      </c>
      <c r="U20" s="10">
        <f t="shared" si="14"/>
        <v>49915.26</v>
      </c>
      <c r="V20" s="9">
        <f t="shared" si="14"/>
        <v>62154.17</v>
      </c>
      <c r="W20" s="2">
        <f t="shared" si="14"/>
        <v>60716.13</v>
      </c>
      <c r="X20" s="2">
        <f t="shared" si="14"/>
        <v>58025.64</v>
      </c>
      <c r="Y20" s="10">
        <f t="shared" si="14"/>
        <v>58025.64</v>
      </c>
      <c r="Z20" s="2">
        <f t="shared" si="14"/>
        <v>67164.03</v>
      </c>
      <c r="AA20" s="10">
        <f t="shared" si="14"/>
        <v>58320.85</v>
      </c>
    </row>
    <row r="21" spans="1:27" x14ac:dyDescent="0.35">
      <c r="A21" s="17">
        <v>15</v>
      </c>
      <c r="B21" s="9">
        <f t="shared" ref="B21:AA21" si="15">ROUNDDOWN(B91*$E$2,2)</f>
        <v>37576.71</v>
      </c>
      <c r="C21" s="2">
        <f t="shared" si="15"/>
        <v>37017.31</v>
      </c>
      <c r="D21" s="2">
        <f t="shared" si="15"/>
        <v>36652.21</v>
      </c>
      <c r="E21" s="10">
        <f t="shared" si="15"/>
        <v>36652.21</v>
      </c>
      <c r="F21" s="9">
        <f t="shared" si="15"/>
        <v>47912.77</v>
      </c>
      <c r="G21" s="2">
        <f t="shared" si="15"/>
        <v>46821.07</v>
      </c>
      <c r="H21" s="2">
        <f t="shared" si="15"/>
        <v>45290.32</v>
      </c>
      <c r="I21" s="10">
        <f t="shared" si="15"/>
        <v>45290.32</v>
      </c>
      <c r="J21" s="9">
        <f t="shared" si="15"/>
        <v>50324.91</v>
      </c>
      <c r="K21" s="2">
        <f t="shared" si="15"/>
        <v>49187.83</v>
      </c>
      <c r="L21" s="2">
        <f t="shared" si="15"/>
        <v>47285.94</v>
      </c>
      <c r="M21" s="10">
        <f t="shared" si="15"/>
        <v>47285.94</v>
      </c>
      <c r="N21" s="9">
        <f t="shared" si="15"/>
        <v>56587.65</v>
      </c>
      <c r="O21" s="2">
        <f t="shared" si="15"/>
        <v>55428.01</v>
      </c>
      <c r="P21" s="2">
        <f t="shared" si="15"/>
        <v>53526.06</v>
      </c>
      <c r="Q21" s="10">
        <f t="shared" si="15"/>
        <v>53526.06</v>
      </c>
      <c r="R21" s="9">
        <f t="shared" si="15"/>
        <v>54860.08</v>
      </c>
      <c r="S21" s="2">
        <f t="shared" si="15"/>
        <v>53719.03</v>
      </c>
      <c r="T21" s="2">
        <f t="shared" si="15"/>
        <v>51817.14</v>
      </c>
      <c r="U21" s="10">
        <f t="shared" si="15"/>
        <v>51817.14</v>
      </c>
      <c r="V21" s="9">
        <f t="shared" si="15"/>
        <v>64844.66</v>
      </c>
      <c r="W21" s="2">
        <f t="shared" si="15"/>
        <v>63406.62</v>
      </c>
      <c r="X21" s="2">
        <f t="shared" si="15"/>
        <v>60716.13</v>
      </c>
      <c r="Y21" s="10">
        <f t="shared" si="15"/>
        <v>60716.13</v>
      </c>
      <c r="Z21" s="2">
        <f t="shared" si="15"/>
        <v>69854.52</v>
      </c>
      <c r="AA21" s="10">
        <f t="shared" si="15"/>
        <v>60222.8</v>
      </c>
    </row>
    <row r="22" spans="1:27" x14ac:dyDescent="0.35">
      <c r="A22" s="17">
        <v>16</v>
      </c>
      <c r="B22" s="9">
        <f t="shared" ref="B22:AA22" si="16">ROUNDDOWN(B92*$E$2,2)</f>
        <v>37576.71</v>
      </c>
      <c r="C22" s="2">
        <f t="shared" si="16"/>
        <v>37017.31</v>
      </c>
      <c r="D22" s="2">
        <f t="shared" si="16"/>
        <v>36652.21</v>
      </c>
      <c r="E22" s="10">
        <f t="shared" si="16"/>
        <v>36652.21</v>
      </c>
      <c r="F22" s="9">
        <f t="shared" si="16"/>
        <v>47912.77</v>
      </c>
      <c r="G22" s="2">
        <f t="shared" si="16"/>
        <v>46821.07</v>
      </c>
      <c r="H22" s="2">
        <f t="shared" si="16"/>
        <v>45290.32</v>
      </c>
      <c r="I22" s="10">
        <f t="shared" si="16"/>
        <v>45290.32</v>
      </c>
      <c r="J22" s="9">
        <f t="shared" si="16"/>
        <v>50324.91</v>
      </c>
      <c r="K22" s="2">
        <f t="shared" si="16"/>
        <v>49187.83</v>
      </c>
      <c r="L22" s="2">
        <f t="shared" si="16"/>
        <v>47285.94</v>
      </c>
      <c r="M22" s="10">
        <f t="shared" si="16"/>
        <v>47285.94</v>
      </c>
      <c r="N22" s="9">
        <f t="shared" si="16"/>
        <v>56587.65</v>
      </c>
      <c r="O22" s="2">
        <f t="shared" si="16"/>
        <v>55428.01</v>
      </c>
      <c r="P22" s="2">
        <f t="shared" si="16"/>
        <v>53526.06</v>
      </c>
      <c r="Q22" s="10">
        <f t="shared" si="16"/>
        <v>53526.06</v>
      </c>
      <c r="R22" s="9">
        <f t="shared" si="16"/>
        <v>54860.08</v>
      </c>
      <c r="S22" s="2">
        <f t="shared" si="16"/>
        <v>53719.03</v>
      </c>
      <c r="T22" s="2">
        <f t="shared" si="16"/>
        <v>51817.14</v>
      </c>
      <c r="U22" s="10">
        <f t="shared" si="16"/>
        <v>51817.14</v>
      </c>
      <c r="V22" s="9">
        <f t="shared" si="16"/>
        <v>64844.66</v>
      </c>
      <c r="W22" s="2">
        <f t="shared" si="16"/>
        <v>63406.62</v>
      </c>
      <c r="X22" s="2">
        <f t="shared" si="16"/>
        <v>60716.13</v>
      </c>
      <c r="Y22" s="10">
        <f t="shared" si="16"/>
        <v>60716.13</v>
      </c>
      <c r="Z22" s="2">
        <f t="shared" si="16"/>
        <v>69854.52</v>
      </c>
      <c r="AA22" s="10">
        <f t="shared" si="16"/>
        <v>60222.8</v>
      </c>
    </row>
    <row r="23" spans="1:27" x14ac:dyDescent="0.35">
      <c r="A23" s="17">
        <v>17</v>
      </c>
      <c r="B23" s="9">
        <f t="shared" ref="B23:AA23" si="17">ROUNDDOWN(B93*$E$2,2)</f>
        <v>38501.21</v>
      </c>
      <c r="C23" s="2">
        <f t="shared" si="17"/>
        <v>37941.81</v>
      </c>
      <c r="D23" s="2">
        <f t="shared" si="17"/>
        <v>37576.71</v>
      </c>
      <c r="E23" s="10">
        <f t="shared" si="17"/>
        <v>37576.71</v>
      </c>
      <c r="F23" s="9">
        <f t="shared" si="17"/>
        <v>49443.519999999997</v>
      </c>
      <c r="G23" s="2">
        <f t="shared" si="17"/>
        <v>48351.82</v>
      </c>
      <c r="H23" s="2">
        <f t="shared" si="17"/>
        <v>46821.07</v>
      </c>
      <c r="I23" s="10">
        <f t="shared" si="17"/>
        <v>46821.07</v>
      </c>
      <c r="J23" s="9">
        <f t="shared" si="17"/>
        <v>52226.79</v>
      </c>
      <c r="K23" s="2">
        <f t="shared" si="17"/>
        <v>51089.71</v>
      </c>
      <c r="L23" s="2">
        <f t="shared" si="17"/>
        <v>49187.83</v>
      </c>
      <c r="M23" s="10">
        <f t="shared" si="17"/>
        <v>49187.83</v>
      </c>
      <c r="N23" s="9">
        <f t="shared" si="17"/>
        <v>58489.599999999999</v>
      </c>
      <c r="O23" s="2">
        <f t="shared" si="17"/>
        <v>57329.96</v>
      </c>
      <c r="P23" s="2">
        <f t="shared" si="17"/>
        <v>55428.01</v>
      </c>
      <c r="Q23" s="10">
        <f t="shared" si="17"/>
        <v>55428.01</v>
      </c>
      <c r="R23" s="9">
        <f t="shared" si="17"/>
        <v>56761.97</v>
      </c>
      <c r="S23" s="2">
        <f t="shared" si="17"/>
        <v>55620.91</v>
      </c>
      <c r="T23" s="2">
        <f t="shared" si="17"/>
        <v>53719.03</v>
      </c>
      <c r="U23" s="10">
        <f t="shared" si="17"/>
        <v>53719.03</v>
      </c>
      <c r="V23" s="9">
        <f t="shared" si="17"/>
        <v>67535.149999999994</v>
      </c>
      <c r="W23" s="2">
        <f t="shared" si="17"/>
        <v>66097.11</v>
      </c>
      <c r="X23" s="2">
        <f t="shared" si="17"/>
        <v>63406.62</v>
      </c>
      <c r="Y23" s="10">
        <f t="shared" si="17"/>
        <v>63406.62</v>
      </c>
      <c r="Z23" s="2">
        <f t="shared" si="17"/>
        <v>72545.02</v>
      </c>
      <c r="AA23" s="10">
        <f t="shared" si="17"/>
        <v>62124.74</v>
      </c>
    </row>
    <row r="24" spans="1:27" x14ac:dyDescent="0.35">
      <c r="A24" s="17">
        <v>18</v>
      </c>
      <c r="B24" s="9">
        <f t="shared" ref="B24:AA24" si="18">ROUNDDOWN(B94*$E$2,2)</f>
        <v>38501.21</v>
      </c>
      <c r="C24" s="2">
        <f t="shared" si="18"/>
        <v>37941.81</v>
      </c>
      <c r="D24" s="2">
        <f t="shared" si="18"/>
        <v>37576.71</v>
      </c>
      <c r="E24" s="10">
        <f t="shared" si="18"/>
        <v>37576.71</v>
      </c>
      <c r="F24" s="9">
        <f t="shared" si="18"/>
        <v>49443.519999999997</v>
      </c>
      <c r="G24" s="2">
        <f t="shared" si="18"/>
        <v>48351.82</v>
      </c>
      <c r="H24" s="2">
        <f t="shared" si="18"/>
        <v>46821.07</v>
      </c>
      <c r="I24" s="10">
        <f t="shared" si="18"/>
        <v>46821.07</v>
      </c>
      <c r="J24" s="9">
        <f t="shared" si="18"/>
        <v>52226.79</v>
      </c>
      <c r="K24" s="2">
        <f t="shared" si="18"/>
        <v>51089.71</v>
      </c>
      <c r="L24" s="2">
        <f t="shared" si="18"/>
        <v>49187.83</v>
      </c>
      <c r="M24" s="10">
        <f t="shared" si="18"/>
        <v>49187.83</v>
      </c>
      <c r="N24" s="9">
        <f t="shared" si="18"/>
        <v>58489.599999999999</v>
      </c>
      <c r="O24" s="2">
        <f t="shared" si="18"/>
        <v>57329.96</v>
      </c>
      <c r="P24" s="2">
        <f t="shared" si="18"/>
        <v>55428.01</v>
      </c>
      <c r="Q24" s="10">
        <f t="shared" si="18"/>
        <v>55428.01</v>
      </c>
      <c r="R24" s="9">
        <f t="shared" si="18"/>
        <v>56761.97</v>
      </c>
      <c r="S24" s="2">
        <f t="shared" si="18"/>
        <v>55620.91</v>
      </c>
      <c r="T24" s="2">
        <f t="shared" si="18"/>
        <v>53719.03</v>
      </c>
      <c r="U24" s="10">
        <f t="shared" si="18"/>
        <v>53719.03</v>
      </c>
      <c r="V24" s="9">
        <f t="shared" si="18"/>
        <v>67535.149999999994</v>
      </c>
      <c r="W24" s="2">
        <f t="shared" si="18"/>
        <v>66097.11</v>
      </c>
      <c r="X24" s="2">
        <f t="shared" si="18"/>
        <v>63406.62</v>
      </c>
      <c r="Y24" s="10">
        <f t="shared" si="18"/>
        <v>63406.62</v>
      </c>
      <c r="Z24" s="2">
        <f t="shared" si="18"/>
        <v>72545.02</v>
      </c>
      <c r="AA24" s="10">
        <f t="shared" si="18"/>
        <v>62124.74</v>
      </c>
    </row>
    <row r="25" spans="1:27" x14ac:dyDescent="0.35">
      <c r="A25" s="17">
        <v>19</v>
      </c>
      <c r="B25" s="9">
        <f t="shared" ref="B25:AA25" si="19">ROUNDDOWN(B95*$E$2,2)</f>
        <v>39425.699999999997</v>
      </c>
      <c r="C25" s="2">
        <f t="shared" si="19"/>
        <v>38866.31</v>
      </c>
      <c r="D25" s="2">
        <f t="shared" si="19"/>
        <v>38501.21</v>
      </c>
      <c r="E25" s="10">
        <f t="shared" si="19"/>
        <v>38501.21</v>
      </c>
      <c r="F25" s="9">
        <f t="shared" si="19"/>
        <v>50974.27</v>
      </c>
      <c r="G25" s="2">
        <f t="shared" si="19"/>
        <v>49882.57</v>
      </c>
      <c r="H25" s="2">
        <f t="shared" si="19"/>
        <v>48351.82</v>
      </c>
      <c r="I25" s="10">
        <f t="shared" si="19"/>
        <v>48351.82</v>
      </c>
      <c r="J25" s="9">
        <f t="shared" si="19"/>
        <v>54128.68</v>
      </c>
      <c r="K25" s="2">
        <f t="shared" si="19"/>
        <v>52991.6</v>
      </c>
      <c r="L25" s="2">
        <f t="shared" si="19"/>
        <v>51089.71</v>
      </c>
      <c r="M25" s="10">
        <f t="shared" si="19"/>
        <v>51089.71</v>
      </c>
      <c r="N25" s="9">
        <f t="shared" si="19"/>
        <v>60391.54</v>
      </c>
      <c r="O25" s="2">
        <f t="shared" si="19"/>
        <v>59231.91</v>
      </c>
      <c r="P25" s="2">
        <f t="shared" si="19"/>
        <v>57329.96</v>
      </c>
      <c r="Q25" s="10">
        <f t="shared" si="19"/>
        <v>57329.96</v>
      </c>
      <c r="R25" s="9">
        <f t="shared" si="19"/>
        <v>58663.85</v>
      </c>
      <c r="S25" s="2">
        <f t="shared" si="19"/>
        <v>57522.8</v>
      </c>
      <c r="T25" s="2">
        <f t="shared" si="19"/>
        <v>55620.91</v>
      </c>
      <c r="U25" s="10">
        <f t="shared" si="19"/>
        <v>55620.91</v>
      </c>
      <c r="V25" s="9">
        <f t="shared" si="19"/>
        <v>70225.64</v>
      </c>
      <c r="W25" s="2">
        <f t="shared" si="19"/>
        <v>68787.600000000006</v>
      </c>
      <c r="X25" s="2">
        <f t="shared" si="19"/>
        <v>66097.11</v>
      </c>
      <c r="Y25" s="10">
        <f t="shared" si="19"/>
        <v>66097.11</v>
      </c>
      <c r="Z25" s="2">
        <f t="shared" si="19"/>
        <v>75235.509999999995</v>
      </c>
      <c r="AA25" s="10">
        <f t="shared" si="19"/>
        <v>64026.69</v>
      </c>
    </row>
    <row r="26" spans="1:27" x14ac:dyDescent="0.35">
      <c r="A26" s="17">
        <v>20</v>
      </c>
      <c r="B26" s="9">
        <f t="shared" ref="B26:AA26" si="20">ROUNDDOWN(B96*$E$2,2)</f>
        <v>39425.699999999997</v>
      </c>
      <c r="C26" s="2">
        <f t="shared" si="20"/>
        <v>38866.31</v>
      </c>
      <c r="D26" s="2">
        <f t="shared" si="20"/>
        <v>38501.21</v>
      </c>
      <c r="E26" s="10">
        <f t="shared" si="20"/>
        <v>38501.21</v>
      </c>
      <c r="F26" s="9">
        <f t="shared" si="20"/>
        <v>50974.27</v>
      </c>
      <c r="G26" s="2">
        <f t="shared" si="20"/>
        <v>49882.57</v>
      </c>
      <c r="H26" s="2">
        <f t="shared" si="20"/>
        <v>48351.82</v>
      </c>
      <c r="I26" s="10">
        <f t="shared" si="20"/>
        <v>48351.82</v>
      </c>
      <c r="J26" s="9">
        <f t="shared" si="20"/>
        <v>54128.68</v>
      </c>
      <c r="K26" s="2">
        <f t="shared" si="20"/>
        <v>52991.6</v>
      </c>
      <c r="L26" s="2">
        <f t="shared" si="20"/>
        <v>51089.71</v>
      </c>
      <c r="M26" s="10">
        <f t="shared" si="20"/>
        <v>51089.71</v>
      </c>
      <c r="N26" s="9">
        <f t="shared" si="20"/>
        <v>60391.54</v>
      </c>
      <c r="O26" s="2">
        <f t="shared" si="20"/>
        <v>59231.91</v>
      </c>
      <c r="P26" s="2">
        <f t="shared" si="20"/>
        <v>57329.96</v>
      </c>
      <c r="Q26" s="10">
        <f t="shared" si="20"/>
        <v>57329.96</v>
      </c>
      <c r="R26" s="9">
        <f t="shared" si="20"/>
        <v>58663.85</v>
      </c>
      <c r="S26" s="2">
        <f t="shared" si="20"/>
        <v>57522.8</v>
      </c>
      <c r="T26" s="2">
        <f t="shared" si="20"/>
        <v>55620.91</v>
      </c>
      <c r="U26" s="10">
        <f t="shared" si="20"/>
        <v>55620.91</v>
      </c>
      <c r="V26" s="9">
        <f t="shared" si="20"/>
        <v>70225.64</v>
      </c>
      <c r="W26" s="2">
        <f t="shared" si="20"/>
        <v>68787.600000000006</v>
      </c>
      <c r="X26" s="2">
        <f t="shared" si="20"/>
        <v>66097.11</v>
      </c>
      <c r="Y26" s="10">
        <f t="shared" si="20"/>
        <v>66097.11</v>
      </c>
      <c r="Z26" s="2">
        <f t="shared" si="20"/>
        <v>75235.509999999995</v>
      </c>
      <c r="AA26" s="10">
        <f t="shared" si="20"/>
        <v>64026.69</v>
      </c>
    </row>
    <row r="27" spans="1:27" x14ac:dyDescent="0.35">
      <c r="A27" s="17">
        <v>21</v>
      </c>
      <c r="B27" s="9">
        <f t="shared" ref="B27:AA27" si="21">ROUNDDOWN(B97*$E$2,2)</f>
        <v>40350.199999999997</v>
      </c>
      <c r="C27" s="2">
        <f t="shared" si="21"/>
        <v>39790.800000000003</v>
      </c>
      <c r="D27" s="2">
        <f t="shared" si="21"/>
        <v>39425.699999999997</v>
      </c>
      <c r="E27" s="10">
        <f t="shared" si="21"/>
        <v>39425.699999999997</v>
      </c>
      <c r="F27" s="9">
        <f t="shared" si="21"/>
        <v>52505.02</v>
      </c>
      <c r="G27" s="2">
        <f t="shared" si="21"/>
        <v>51413.32</v>
      </c>
      <c r="H27" s="2">
        <f t="shared" si="21"/>
        <v>49882.57</v>
      </c>
      <c r="I27" s="10">
        <f t="shared" si="21"/>
        <v>49882.57</v>
      </c>
      <c r="J27" s="9">
        <f t="shared" si="21"/>
        <v>56030.559999999998</v>
      </c>
      <c r="K27" s="2">
        <f t="shared" si="21"/>
        <v>54893.48</v>
      </c>
      <c r="L27" s="2">
        <f t="shared" si="21"/>
        <v>52991.6</v>
      </c>
      <c r="M27" s="10">
        <f t="shared" si="21"/>
        <v>52991.6</v>
      </c>
      <c r="N27" s="9">
        <f t="shared" si="21"/>
        <v>62293.49</v>
      </c>
      <c r="O27" s="2">
        <f t="shared" si="21"/>
        <v>61133.85</v>
      </c>
      <c r="P27" s="2">
        <f t="shared" si="21"/>
        <v>59231.91</v>
      </c>
      <c r="Q27" s="10">
        <f t="shared" si="21"/>
        <v>59231.91</v>
      </c>
      <c r="R27" s="9">
        <f t="shared" si="21"/>
        <v>60565.74</v>
      </c>
      <c r="S27" s="2">
        <f t="shared" si="21"/>
        <v>59424.68</v>
      </c>
      <c r="T27" s="2">
        <f t="shared" si="21"/>
        <v>57522.8</v>
      </c>
      <c r="U27" s="10">
        <f t="shared" si="21"/>
        <v>57522.8</v>
      </c>
      <c r="V27" s="9">
        <f t="shared" si="21"/>
        <v>72916.13</v>
      </c>
      <c r="W27" s="2">
        <f t="shared" si="21"/>
        <v>71478.09</v>
      </c>
      <c r="X27" s="2">
        <f t="shared" si="21"/>
        <v>68787.600000000006</v>
      </c>
      <c r="Y27" s="10">
        <f t="shared" si="21"/>
        <v>68787.600000000006</v>
      </c>
      <c r="Z27" s="2">
        <f t="shared" si="21"/>
        <v>77926</v>
      </c>
      <c r="AA27" s="10">
        <f t="shared" si="21"/>
        <v>65928.639999999999</v>
      </c>
    </row>
    <row r="28" spans="1:27" x14ac:dyDescent="0.35">
      <c r="A28" s="17">
        <v>22</v>
      </c>
      <c r="B28" s="9">
        <f t="shared" ref="B28:AA28" si="22">ROUNDDOWN(B98*$E$2,2)</f>
        <v>40350.199999999997</v>
      </c>
      <c r="C28" s="2">
        <f t="shared" si="22"/>
        <v>39790.800000000003</v>
      </c>
      <c r="D28" s="2">
        <f t="shared" si="22"/>
        <v>39425.699999999997</v>
      </c>
      <c r="E28" s="10">
        <f t="shared" si="22"/>
        <v>39425.699999999997</v>
      </c>
      <c r="F28" s="9">
        <f t="shared" si="22"/>
        <v>52505.02</v>
      </c>
      <c r="G28" s="2">
        <f t="shared" si="22"/>
        <v>51413.32</v>
      </c>
      <c r="H28" s="2">
        <f t="shared" si="22"/>
        <v>49882.57</v>
      </c>
      <c r="I28" s="10">
        <f t="shared" si="22"/>
        <v>49882.57</v>
      </c>
      <c r="J28" s="9">
        <f t="shared" si="22"/>
        <v>56030.559999999998</v>
      </c>
      <c r="K28" s="2">
        <f t="shared" si="22"/>
        <v>54893.48</v>
      </c>
      <c r="L28" s="2">
        <f t="shared" si="22"/>
        <v>52991.6</v>
      </c>
      <c r="M28" s="10">
        <f t="shared" si="22"/>
        <v>52991.6</v>
      </c>
      <c r="N28" s="9">
        <f t="shared" si="22"/>
        <v>62293.49</v>
      </c>
      <c r="O28" s="2">
        <f t="shared" si="22"/>
        <v>61133.85</v>
      </c>
      <c r="P28" s="2">
        <f t="shared" si="22"/>
        <v>59231.91</v>
      </c>
      <c r="Q28" s="10">
        <f t="shared" si="22"/>
        <v>59231.91</v>
      </c>
      <c r="R28" s="9">
        <f t="shared" si="22"/>
        <v>60565.74</v>
      </c>
      <c r="S28" s="2">
        <f t="shared" si="22"/>
        <v>59424.68</v>
      </c>
      <c r="T28" s="2">
        <f t="shared" si="22"/>
        <v>57522.8</v>
      </c>
      <c r="U28" s="10">
        <f t="shared" si="22"/>
        <v>57522.8</v>
      </c>
      <c r="V28" s="9">
        <f t="shared" si="22"/>
        <v>72916.13</v>
      </c>
      <c r="W28" s="2">
        <f t="shared" si="22"/>
        <v>71478.09</v>
      </c>
      <c r="X28" s="2">
        <f t="shared" si="22"/>
        <v>68787.600000000006</v>
      </c>
      <c r="Y28" s="10">
        <f t="shared" si="22"/>
        <v>68787.600000000006</v>
      </c>
      <c r="Z28" s="2">
        <f t="shared" si="22"/>
        <v>77926</v>
      </c>
      <c r="AA28" s="10">
        <f t="shared" si="22"/>
        <v>65928.639999999999</v>
      </c>
    </row>
    <row r="29" spans="1:27" x14ac:dyDescent="0.35">
      <c r="A29" s="17">
        <v>23</v>
      </c>
      <c r="B29" s="9">
        <f t="shared" ref="B29:AA29" si="23">ROUNDDOWN(B99*$E$2,2)</f>
        <v>41281.5</v>
      </c>
      <c r="C29" s="2">
        <f t="shared" si="23"/>
        <v>40722.1</v>
      </c>
      <c r="D29" s="2">
        <f t="shared" si="23"/>
        <v>40357</v>
      </c>
      <c r="E29" s="10">
        <f t="shared" si="23"/>
        <v>40357</v>
      </c>
      <c r="F29" s="9">
        <f t="shared" si="23"/>
        <v>54035.77</v>
      </c>
      <c r="G29" s="2">
        <f t="shared" si="23"/>
        <v>52944.07</v>
      </c>
      <c r="H29" s="2">
        <f t="shared" si="23"/>
        <v>51413.32</v>
      </c>
      <c r="I29" s="10">
        <f t="shared" si="23"/>
        <v>51413.32</v>
      </c>
      <c r="J29" s="9">
        <f t="shared" si="23"/>
        <v>57932.45</v>
      </c>
      <c r="K29" s="2">
        <f t="shared" si="23"/>
        <v>56795.360000000001</v>
      </c>
      <c r="L29" s="2">
        <f t="shared" si="23"/>
        <v>54893.48</v>
      </c>
      <c r="M29" s="10">
        <f t="shared" si="23"/>
        <v>54893.48</v>
      </c>
      <c r="N29" s="9">
        <f t="shared" si="23"/>
        <v>64195.44</v>
      </c>
      <c r="O29" s="2">
        <f t="shared" si="23"/>
        <v>63035.8</v>
      </c>
      <c r="P29" s="2">
        <f t="shared" si="23"/>
        <v>61133.85</v>
      </c>
      <c r="Q29" s="10">
        <f t="shared" si="23"/>
        <v>61133.85</v>
      </c>
      <c r="R29" s="9">
        <f t="shared" si="23"/>
        <v>62467.62</v>
      </c>
      <c r="S29" s="2">
        <f t="shared" si="23"/>
        <v>61326.57</v>
      </c>
      <c r="T29" s="2">
        <f t="shared" si="23"/>
        <v>59424.68</v>
      </c>
      <c r="U29" s="10">
        <f t="shared" si="23"/>
        <v>59424.68</v>
      </c>
      <c r="V29" s="9">
        <f t="shared" si="23"/>
        <v>75606.62</v>
      </c>
      <c r="W29" s="2">
        <f t="shared" si="23"/>
        <v>74168.59</v>
      </c>
      <c r="X29" s="2">
        <f t="shared" si="23"/>
        <v>71478.09</v>
      </c>
      <c r="Y29" s="10">
        <f t="shared" si="23"/>
        <v>71478.09</v>
      </c>
      <c r="Z29" s="2">
        <f t="shared" si="23"/>
        <v>80616.490000000005</v>
      </c>
      <c r="AA29" s="10">
        <f t="shared" si="23"/>
        <v>67830.59</v>
      </c>
    </row>
    <row r="30" spans="1:27" x14ac:dyDescent="0.35">
      <c r="A30" s="17">
        <v>24</v>
      </c>
      <c r="B30" s="9">
        <f t="shared" ref="B30:AA30" si="24">ROUNDDOWN(B100*$E$2,2)</f>
        <v>41281.5</v>
      </c>
      <c r="C30" s="2">
        <f t="shared" si="24"/>
        <v>40722.1</v>
      </c>
      <c r="D30" s="2">
        <f t="shared" si="24"/>
        <v>40357</v>
      </c>
      <c r="E30" s="10">
        <f t="shared" si="24"/>
        <v>40357</v>
      </c>
      <c r="F30" s="9">
        <f t="shared" si="24"/>
        <v>54035.77</v>
      </c>
      <c r="G30" s="2">
        <f t="shared" si="24"/>
        <v>52944.07</v>
      </c>
      <c r="H30" s="2">
        <f t="shared" si="24"/>
        <v>51413.32</v>
      </c>
      <c r="I30" s="10">
        <f t="shared" si="24"/>
        <v>51413.32</v>
      </c>
      <c r="J30" s="9">
        <f t="shared" si="24"/>
        <v>57932.45</v>
      </c>
      <c r="K30" s="2">
        <f t="shared" si="24"/>
        <v>56795.360000000001</v>
      </c>
      <c r="L30" s="2">
        <f t="shared" si="24"/>
        <v>54893.48</v>
      </c>
      <c r="M30" s="10">
        <f t="shared" si="24"/>
        <v>54893.48</v>
      </c>
      <c r="N30" s="9">
        <f t="shared" si="24"/>
        <v>64195.44</v>
      </c>
      <c r="O30" s="2">
        <f t="shared" si="24"/>
        <v>63035.8</v>
      </c>
      <c r="P30" s="2">
        <f t="shared" si="24"/>
        <v>61133.85</v>
      </c>
      <c r="Q30" s="10">
        <f t="shared" si="24"/>
        <v>61133.85</v>
      </c>
      <c r="R30" s="9">
        <f t="shared" si="24"/>
        <v>62467.62</v>
      </c>
      <c r="S30" s="2">
        <f t="shared" si="24"/>
        <v>61326.57</v>
      </c>
      <c r="T30" s="2">
        <f t="shared" si="24"/>
        <v>59424.68</v>
      </c>
      <c r="U30" s="10">
        <f t="shared" si="24"/>
        <v>59424.68</v>
      </c>
      <c r="V30" s="9">
        <f t="shared" si="24"/>
        <v>75606.62</v>
      </c>
      <c r="W30" s="2">
        <f t="shared" si="24"/>
        <v>74168.59</v>
      </c>
      <c r="X30" s="2">
        <f t="shared" si="24"/>
        <v>71478.09</v>
      </c>
      <c r="Y30" s="10">
        <f t="shared" si="24"/>
        <v>71478.09</v>
      </c>
      <c r="Z30" s="2">
        <f t="shared" si="24"/>
        <v>80616.490000000005</v>
      </c>
      <c r="AA30" s="10">
        <f t="shared" si="24"/>
        <v>67830.59</v>
      </c>
    </row>
    <row r="31" spans="1:27" x14ac:dyDescent="0.35">
      <c r="A31" s="17">
        <v>25</v>
      </c>
      <c r="B31" s="9">
        <f t="shared" ref="B31:AA31" si="25">ROUNDDOWN(B101*$E$2,2)</f>
        <v>42224.29</v>
      </c>
      <c r="C31" s="2">
        <f t="shared" si="25"/>
        <v>41664.89</v>
      </c>
      <c r="D31" s="2">
        <f t="shared" si="25"/>
        <v>41299.79</v>
      </c>
      <c r="E31" s="10">
        <f t="shared" si="25"/>
        <v>41299.79</v>
      </c>
      <c r="F31" s="9">
        <f t="shared" si="25"/>
        <v>55566.52</v>
      </c>
      <c r="G31" s="2">
        <f t="shared" si="25"/>
        <v>54474.82</v>
      </c>
      <c r="H31" s="2">
        <f t="shared" si="25"/>
        <v>52944.07</v>
      </c>
      <c r="I31" s="10">
        <f t="shared" si="25"/>
        <v>52944.07</v>
      </c>
      <c r="J31" s="9">
        <f t="shared" si="25"/>
        <v>59834.33</v>
      </c>
      <c r="K31" s="2">
        <f t="shared" si="25"/>
        <v>58697.25</v>
      </c>
      <c r="L31" s="2">
        <f t="shared" si="25"/>
        <v>56795.360000000001</v>
      </c>
      <c r="M31" s="10">
        <f t="shared" si="25"/>
        <v>56795.360000000001</v>
      </c>
      <c r="N31" s="9">
        <f t="shared" si="25"/>
        <v>66097.38</v>
      </c>
      <c r="O31" s="2">
        <f t="shared" si="25"/>
        <v>64937.75</v>
      </c>
      <c r="P31" s="2">
        <f t="shared" si="25"/>
        <v>63035.8</v>
      </c>
      <c r="Q31" s="10">
        <f t="shared" si="25"/>
        <v>63035.8</v>
      </c>
      <c r="R31" s="9">
        <f t="shared" si="25"/>
        <v>64369.51</v>
      </c>
      <c r="S31" s="2">
        <f t="shared" si="25"/>
        <v>63228.45</v>
      </c>
      <c r="T31" s="2">
        <f t="shared" si="25"/>
        <v>61326.57</v>
      </c>
      <c r="U31" s="10">
        <f t="shared" si="25"/>
        <v>61326.57</v>
      </c>
      <c r="V31" s="9">
        <f t="shared" si="25"/>
        <v>78297.11</v>
      </c>
      <c r="W31" s="2">
        <f t="shared" si="25"/>
        <v>76859.08</v>
      </c>
      <c r="X31" s="2">
        <f t="shared" si="25"/>
        <v>74168.59</v>
      </c>
      <c r="Y31" s="10">
        <f t="shared" si="25"/>
        <v>74168.59</v>
      </c>
      <c r="Z31" s="2">
        <f t="shared" si="25"/>
        <v>83306.98</v>
      </c>
      <c r="AA31" s="10">
        <f t="shared" si="25"/>
        <v>69732.53</v>
      </c>
    </row>
    <row r="32" spans="1:27" x14ac:dyDescent="0.35">
      <c r="A32" s="17">
        <v>26</v>
      </c>
      <c r="B32" s="9">
        <f t="shared" ref="B32:AA32" si="26">ROUNDDOWN(B102*$E$2,2)</f>
        <v>42224.29</v>
      </c>
      <c r="C32" s="2">
        <f t="shared" si="26"/>
        <v>41664.89</v>
      </c>
      <c r="D32" s="2">
        <f t="shared" si="26"/>
        <v>41299.79</v>
      </c>
      <c r="E32" s="10">
        <f t="shared" si="26"/>
        <v>41299.79</v>
      </c>
      <c r="F32" s="9">
        <f t="shared" si="26"/>
        <v>55566.52</v>
      </c>
      <c r="G32" s="2">
        <f t="shared" si="26"/>
        <v>54474.82</v>
      </c>
      <c r="H32" s="2">
        <f t="shared" si="26"/>
        <v>52944.07</v>
      </c>
      <c r="I32" s="10">
        <f t="shared" si="26"/>
        <v>52944.07</v>
      </c>
      <c r="J32" s="9">
        <f t="shared" si="26"/>
        <v>59834.33</v>
      </c>
      <c r="K32" s="2">
        <f t="shared" si="26"/>
        <v>58697.25</v>
      </c>
      <c r="L32" s="2">
        <f t="shared" si="26"/>
        <v>56795.360000000001</v>
      </c>
      <c r="M32" s="10">
        <f t="shared" si="26"/>
        <v>56795.360000000001</v>
      </c>
      <c r="N32" s="9">
        <f t="shared" si="26"/>
        <v>66097.38</v>
      </c>
      <c r="O32" s="2">
        <f t="shared" si="26"/>
        <v>64937.75</v>
      </c>
      <c r="P32" s="2">
        <f t="shared" si="26"/>
        <v>63035.8</v>
      </c>
      <c r="Q32" s="10">
        <f t="shared" si="26"/>
        <v>63035.8</v>
      </c>
      <c r="R32" s="9">
        <f t="shared" si="26"/>
        <v>64369.51</v>
      </c>
      <c r="S32" s="2">
        <f t="shared" si="26"/>
        <v>63228.45</v>
      </c>
      <c r="T32" s="2">
        <f t="shared" si="26"/>
        <v>61326.57</v>
      </c>
      <c r="U32" s="10">
        <f t="shared" si="26"/>
        <v>61326.57</v>
      </c>
      <c r="V32" s="9">
        <f t="shared" si="26"/>
        <v>78297.11</v>
      </c>
      <c r="W32" s="2">
        <f t="shared" si="26"/>
        <v>76859.08</v>
      </c>
      <c r="X32" s="2">
        <f t="shared" si="26"/>
        <v>74168.59</v>
      </c>
      <c r="Y32" s="10">
        <f t="shared" si="26"/>
        <v>74168.59</v>
      </c>
      <c r="Z32" s="2">
        <f t="shared" si="26"/>
        <v>83306.98</v>
      </c>
      <c r="AA32" s="10">
        <f t="shared" si="26"/>
        <v>69732.53</v>
      </c>
    </row>
    <row r="33" spans="1:27" x14ac:dyDescent="0.35">
      <c r="A33" s="17">
        <v>27</v>
      </c>
      <c r="B33" s="9">
        <f t="shared" ref="B33:AA33" si="27">ROUNDDOWN(B103*$E$2,2)</f>
        <v>43167.07</v>
      </c>
      <c r="C33" s="2">
        <f t="shared" si="27"/>
        <v>42607.67</v>
      </c>
      <c r="D33" s="2">
        <f t="shared" si="27"/>
        <v>42242.57</v>
      </c>
      <c r="E33" s="10">
        <f t="shared" si="27"/>
        <v>42242.57</v>
      </c>
      <c r="F33" s="9">
        <f t="shared" si="27"/>
        <v>57097.27</v>
      </c>
      <c r="G33" s="2">
        <f t="shared" si="27"/>
        <v>56005.57</v>
      </c>
      <c r="H33" s="2">
        <f t="shared" si="27"/>
        <v>54474.82</v>
      </c>
      <c r="I33" s="10">
        <f t="shared" si="27"/>
        <v>54474.82</v>
      </c>
      <c r="J33" s="9">
        <f t="shared" si="27"/>
        <v>61736.22</v>
      </c>
      <c r="K33" s="2">
        <f t="shared" si="27"/>
        <v>60599.13</v>
      </c>
      <c r="L33" s="2">
        <f t="shared" si="27"/>
        <v>58697.25</v>
      </c>
      <c r="M33" s="10">
        <f t="shared" si="27"/>
        <v>58697.25</v>
      </c>
      <c r="N33" s="9">
        <f t="shared" si="27"/>
        <v>67999.33</v>
      </c>
      <c r="O33" s="2">
        <f t="shared" si="27"/>
        <v>66839.69</v>
      </c>
      <c r="P33" s="2">
        <f t="shared" si="27"/>
        <v>64937.75</v>
      </c>
      <c r="Q33" s="10">
        <f t="shared" si="27"/>
        <v>64937.75</v>
      </c>
      <c r="R33" s="9">
        <f t="shared" si="27"/>
        <v>66271.39</v>
      </c>
      <c r="S33" s="2">
        <f t="shared" si="27"/>
        <v>65130.34</v>
      </c>
      <c r="T33" s="2">
        <f t="shared" si="27"/>
        <v>63228.45</v>
      </c>
      <c r="U33" s="10">
        <f t="shared" si="27"/>
        <v>63228.45</v>
      </c>
      <c r="V33" s="9">
        <f t="shared" si="27"/>
        <v>78297.11</v>
      </c>
      <c r="W33" s="2">
        <f t="shared" si="27"/>
        <v>76859.08</v>
      </c>
      <c r="X33" s="2">
        <f t="shared" si="27"/>
        <v>74168.59</v>
      </c>
      <c r="Y33" s="10">
        <f t="shared" si="27"/>
        <v>74168.59</v>
      </c>
      <c r="Z33" s="2">
        <f t="shared" si="27"/>
        <v>83306.98</v>
      </c>
      <c r="AA33" s="10">
        <f t="shared" si="27"/>
        <v>71634.48</v>
      </c>
    </row>
    <row r="34" spans="1:27" x14ac:dyDescent="0.35">
      <c r="A34" s="17" t="s">
        <v>37</v>
      </c>
      <c r="B34" s="9">
        <f t="shared" ref="B34:AA34" si="28">ROUNDDOWN(B104*$E$2,2)</f>
        <v>44109.86</v>
      </c>
      <c r="C34" s="2">
        <f t="shared" si="28"/>
        <v>43550.46</v>
      </c>
      <c r="D34" s="2">
        <f t="shared" si="28"/>
        <v>43185.36</v>
      </c>
      <c r="E34" s="10">
        <f t="shared" si="28"/>
        <v>43185.36</v>
      </c>
      <c r="F34" s="9">
        <f t="shared" si="28"/>
        <v>58628.02</v>
      </c>
      <c r="G34" s="2">
        <f t="shared" si="28"/>
        <v>57536.32</v>
      </c>
      <c r="H34" s="2">
        <f t="shared" si="28"/>
        <v>56005.57</v>
      </c>
      <c r="I34" s="10">
        <f t="shared" si="28"/>
        <v>56005.57</v>
      </c>
      <c r="J34" s="9">
        <f t="shared" si="28"/>
        <v>63638.1</v>
      </c>
      <c r="K34" s="2">
        <f t="shared" si="28"/>
        <v>62501.02</v>
      </c>
      <c r="L34" s="2">
        <f t="shared" si="28"/>
        <v>60599.13</v>
      </c>
      <c r="M34" s="10">
        <f t="shared" si="28"/>
        <v>60599.13</v>
      </c>
      <c r="N34" s="9">
        <f t="shared" si="28"/>
        <v>69901.279999999999</v>
      </c>
      <c r="O34" s="2">
        <f t="shared" si="28"/>
        <v>68741.64</v>
      </c>
      <c r="P34" s="2">
        <f t="shared" si="28"/>
        <v>66839.69</v>
      </c>
      <c r="Q34" s="10">
        <f t="shared" si="28"/>
        <v>66839.69</v>
      </c>
      <c r="R34" s="9">
        <f t="shared" si="28"/>
        <v>68173.279999999999</v>
      </c>
      <c r="S34" s="2">
        <f t="shared" si="28"/>
        <v>67032.22</v>
      </c>
      <c r="T34" s="2">
        <f t="shared" si="28"/>
        <v>65130.34</v>
      </c>
      <c r="U34" s="10">
        <f t="shared" si="28"/>
        <v>65130.34</v>
      </c>
      <c r="V34" s="9">
        <f t="shared" si="28"/>
        <v>80987.600000000006</v>
      </c>
      <c r="W34" s="2">
        <f t="shared" si="28"/>
        <v>79549.570000000007</v>
      </c>
      <c r="X34" s="2">
        <f t="shared" si="28"/>
        <v>76859.08</v>
      </c>
      <c r="Y34" s="10">
        <f t="shared" si="28"/>
        <v>76859.08</v>
      </c>
      <c r="Z34" s="2">
        <f t="shared" si="28"/>
        <v>85997.47</v>
      </c>
      <c r="AA34" s="10">
        <f t="shared" si="28"/>
        <v>73536.429999999993</v>
      </c>
    </row>
    <row r="35" spans="1:27" ht="15" thickBot="1" x14ac:dyDescent="0.4">
      <c r="A35" s="44" t="s">
        <v>38</v>
      </c>
      <c r="B35" s="38">
        <f t="shared" ref="B35:AA35" si="29">ROUNDDOWN(B105*$E$2,2)</f>
        <v>45052.639999999999</v>
      </c>
      <c r="C35" s="47">
        <f t="shared" si="29"/>
        <v>44493.25</v>
      </c>
      <c r="D35" s="47">
        <f t="shared" si="29"/>
        <v>44128.15</v>
      </c>
      <c r="E35" s="39">
        <f t="shared" si="29"/>
        <v>44128.15</v>
      </c>
      <c r="F35" s="38">
        <f t="shared" si="29"/>
        <v>60158.77</v>
      </c>
      <c r="G35" s="47">
        <f t="shared" si="29"/>
        <v>59067.07</v>
      </c>
      <c r="H35" s="47">
        <f t="shared" si="29"/>
        <v>57536.32</v>
      </c>
      <c r="I35" s="39">
        <f t="shared" si="29"/>
        <v>57536.32</v>
      </c>
      <c r="J35" s="38">
        <f t="shared" si="29"/>
        <v>65539.990000000005</v>
      </c>
      <c r="K35" s="47">
        <f t="shared" si="29"/>
        <v>64402.9</v>
      </c>
      <c r="L35" s="47">
        <f t="shared" si="29"/>
        <v>62501.02</v>
      </c>
      <c r="M35" s="39">
        <f t="shared" si="29"/>
        <v>62501.02</v>
      </c>
      <c r="N35" s="38">
        <f t="shared" si="29"/>
        <v>71803.23</v>
      </c>
      <c r="O35" s="47">
        <f t="shared" si="29"/>
        <v>70643.59</v>
      </c>
      <c r="P35" s="47">
        <f t="shared" si="29"/>
        <v>68741.64</v>
      </c>
      <c r="Q35" s="39">
        <f t="shared" si="29"/>
        <v>68741.64</v>
      </c>
      <c r="R35" s="38">
        <f t="shared" si="29"/>
        <v>70075.16</v>
      </c>
      <c r="S35" s="47">
        <f t="shared" si="29"/>
        <v>68934.11</v>
      </c>
      <c r="T35" s="47">
        <f t="shared" si="29"/>
        <v>67032.22</v>
      </c>
      <c r="U35" s="39">
        <f t="shared" si="29"/>
        <v>67032.22</v>
      </c>
      <c r="V35" s="38">
        <f t="shared" si="29"/>
        <v>83678.09</v>
      </c>
      <c r="W35" s="47">
        <f t="shared" si="29"/>
        <v>82240.06</v>
      </c>
      <c r="X35" s="47">
        <f t="shared" si="29"/>
        <v>79549.570000000007</v>
      </c>
      <c r="Y35" s="39">
        <f t="shared" si="29"/>
        <v>79549.570000000007</v>
      </c>
      <c r="Z35" s="47">
        <f t="shared" si="29"/>
        <v>88687.96</v>
      </c>
      <c r="AA35" s="39">
        <f t="shared" si="29"/>
        <v>75438.37</v>
      </c>
    </row>
    <row r="36" spans="1:27" ht="15" thickBot="1" x14ac:dyDescent="0.4"/>
    <row r="37" spans="1:27" ht="16" thickBot="1" x14ac:dyDescent="0.4">
      <c r="A37" s="18" t="s">
        <v>82</v>
      </c>
      <c r="B37" s="19"/>
      <c r="C37" s="19"/>
      <c r="D37" s="19"/>
      <c r="E37" s="19"/>
      <c r="F37" s="19"/>
      <c r="G37" s="19"/>
      <c r="H37" s="19"/>
      <c r="I37" s="19"/>
      <c r="J37" s="19"/>
      <c r="K37" s="20">
        <f>K1</f>
        <v>2.0807000000000002</v>
      </c>
    </row>
    <row r="38" spans="1:27" s="21" customFormat="1" ht="57.75" customHeight="1" thickBot="1" x14ac:dyDescent="0.4">
      <c r="A38" s="61" t="s">
        <v>63</v>
      </c>
      <c r="B38" s="46" t="s">
        <v>58</v>
      </c>
      <c r="C38" s="25" t="s">
        <v>59</v>
      </c>
      <c r="D38" s="25" t="s">
        <v>60</v>
      </c>
      <c r="E38" s="26" t="s">
        <v>61</v>
      </c>
      <c r="F38" s="46" t="s">
        <v>58</v>
      </c>
      <c r="G38" s="25" t="s">
        <v>59</v>
      </c>
      <c r="H38" s="25" t="s">
        <v>60</v>
      </c>
      <c r="I38" s="26" t="s">
        <v>61</v>
      </c>
      <c r="J38" s="46" t="s">
        <v>58</v>
      </c>
      <c r="K38" s="25" t="s">
        <v>59</v>
      </c>
      <c r="L38" s="25" t="s">
        <v>60</v>
      </c>
      <c r="M38" s="26" t="s">
        <v>61</v>
      </c>
      <c r="N38" s="46" t="s">
        <v>58</v>
      </c>
      <c r="O38" s="25" t="s">
        <v>59</v>
      </c>
      <c r="P38" s="25" t="s">
        <v>60</v>
      </c>
      <c r="Q38" s="26" t="s">
        <v>61</v>
      </c>
      <c r="R38" s="46" t="s">
        <v>58</v>
      </c>
      <c r="S38" s="25" t="s">
        <v>59</v>
      </c>
      <c r="T38" s="25" t="s">
        <v>60</v>
      </c>
      <c r="U38" s="26" t="s">
        <v>61</v>
      </c>
      <c r="V38" s="46" t="s">
        <v>58</v>
      </c>
      <c r="W38" s="25" t="s">
        <v>59</v>
      </c>
      <c r="X38" s="25" t="s">
        <v>60</v>
      </c>
      <c r="Y38" s="26" t="s">
        <v>61</v>
      </c>
    </row>
    <row r="39" spans="1:27" s="21" customFormat="1" x14ac:dyDescent="0.35">
      <c r="A39" s="50" t="s">
        <v>98</v>
      </c>
      <c r="B39" s="41" t="s">
        <v>0</v>
      </c>
      <c r="C39" s="28" t="s">
        <v>1</v>
      </c>
      <c r="D39" s="28" t="s">
        <v>2</v>
      </c>
      <c r="E39" s="42" t="s">
        <v>3</v>
      </c>
      <c r="F39" s="41" t="s">
        <v>4</v>
      </c>
      <c r="G39" s="28" t="s">
        <v>5</v>
      </c>
      <c r="H39" s="28" t="s">
        <v>6</v>
      </c>
      <c r="I39" s="42" t="s">
        <v>7</v>
      </c>
      <c r="J39" s="41" t="s">
        <v>8</v>
      </c>
      <c r="K39" s="28" t="s">
        <v>9</v>
      </c>
      <c r="L39" s="28" t="s">
        <v>10</v>
      </c>
      <c r="M39" s="42" t="s">
        <v>11</v>
      </c>
      <c r="N39" s="41" t="s">
        <v>12</v>
      </c>
      <c r="O39" s="28" t="s">
        <v>13</v>
      </c>
      <c r="P39" s="28" t="s">
        <v>14</v>
      </c>
      <c r="Q39" s="42" t="s">
        <v>15</v>
      </c>
      <c r="R39" s="41" t="s">
        <v>16</v>
      </c>
      <c r="S39" s="28" t="s">
        <v>17</v>
      </c>
      <c r="T39" s="28" t="s">
        <v>18</v>
      </c>
      <c r="U39" s="42" t="s">
        <v>19</v>
      </c>
      <c r="V39" s="41" t="s">
        <v>20</v>
      </c>
      <c r="W39" s="28" t="s">
        <v>22</v>
      </c>
      <c r="X39" s="28" t="s">
        <v>23</v>
      </c>
      <c r="Y39" s="42" t="s">
        <v>24</v>
      </c>
      <c r="Z39" s="48" t="s">
        <v>21</v>
      </c>
      <c r="AA39" s="49" t="s">
        <v>53</v>
      </c>
    </row>
    <row r="40" spans="1:27" s="21" customFormat="1" ht="27" customHeight="1" x14ac:dyDescent="0.35">
      <c r="A40" s="51" t="s">
        <v>62</v>
      </c>
      <c r="B40" s="41" t="s">
        <v>0</v>
      </c>
      <c r="C40" s="28" t="s">
        <v>25</v>
      </c>
      <c r="D40" s="28" t="s">
        <v>34</v>
      </c>
      <c r="E40" s="42" t="s">
        <v>34</v>
      </c>
      <c r="F40" s="30" t="s">
        <v>4</v>
      </c>
      <c r="G40" s="29" t="s">
        <v>35</v>
      </c>
      <c r="H40" s="29" t="s">
        <v>36</v>
      </c>
      <c r="I40" s="31" t="s">
        <v>36</v>
      </c>
      <c r="J40" s="30" t="s">
        <v>8</v>
      </c>
      <c r="K40" s="29" t="s">
        <v>26</v>
      </c>
      <c r="L40" s="29" t="s">
        <v>30</v>
      </c>
      <c r="M40" s="31" t="s">
        <v>30</v>
      </c>
      <c r="N40" s="30" t="s">
        <v>12</v>
      </c>
      <c r="O40" s="29" t="s">
        <v>27</v>
      </c>
      <c r="P40" s="29" t="s">
        <v>31</v>
      </c>
      <c r="Q40" s="31" t="s">
        <v>31</v>
      </c>
      <c r="R40" s="30" t="s">
        <v>16</v>
      </c>
      <c r="S40" s="29" t="s">
        <v>28</v>
      </c>
      <c r="T40" s="29" t="s">
        <v>32</v>
      </c>
      <c r="U40" s="31" t="s">
        <v>32</v>
      </c>
      <c r="V40" s="30" t="s">
        <v>20</v>
      </c>
      <c r="W40" s="29" t="s">
        <v>29</v>
      </c>
      <c r="X40" s="29" t="s">
        <v>33</v>
      </c>
      <c r="Y40" s="31" t="s">
        <v>33</v>
      </c>
      <c r="Z40" s="29" t="s">
        <v>21</v>
      </c>
      <c r="AA40" s="31" t="s">
        <v>53</v>
      </c>
    </row>
    <row r="41" spans="1:27" x14ac:dyDescent="0.35">
      <c r="A41" s="17">
        <v>0</v>
      </c>
      <c r="B41" s="9">
        <f>ROUND(B6/12,2)</f>
        <v>2529.3000000000002</v>
      </c>
      <c r="C41" s="2">
        <f t="shared" ref="C41:Z41" si="30">ROUND(C6/12,2)</f>
        <v>2482.6799999999998</v>
      </c>
      <c r="D41" s="2">
        <f t="shared" si="30"/>
        <v>2452.25</v>
      </c>
      <c r="E41" s="10">
        <f t="shared" si="30"/>
        <v>2452.25</v>
      </c>
      <c r="F41" s="9">
        <f t="shared" si="30"/>
        <v>2957.99</v>
      </c>
      <c r="G41" s="2">
        <f t="shared" si="30"/>
        <v>2867.01</v>
      </c>
      <c r="H41" s="2">
        <f t="shared" si="30"/>
        <v>2739.45</v>
      </c>
      <c r="I41" s="10">
        <f t="shared" si="30"/>
        <v>2739.45</v>
      </c>
      <c r="J41" s="9">
        <f t="shared" si="30"/>
        <v>2961.78</v>
      </c>
      <c r="K41" s="2">
        <f t="shared" si="30"/>
        <v>2867.02</v>
      </c>
      <c r="L41" s="2">
        <f t="shared" si="30"/>
        <v>2708.53</v>
      </c>
      <c r="M41" s="10">
        <f t="shared" si="30"/>
        <v>2708.53</v>
      </c>
      <c r="N41" s="9">
        <f t="shared" si="30"/>
        <v>3474.76</v>
      </c>
      <c r="O41" s="2">
        <f t="shared" si="30"/>
        <v>3378.12</v>
      </c>
      <c r="P41" s="2">
        <f t="shared" si="30"/>
        <v>3219.62</v>
      </c>
      <c r="Q41" s="10">
        <f t="shared" si="30"/>
        <v>3219.62</v>
      </c>
      <c r="R41" s="9">
        <f t="shared" si="30"/>
        <v>3332.37</v>
      </c>
      <c r="S41" s="2">
        <f t="shared" si="30"/>
        <v>3237.28</v>
      </c>
      <c r="T41" s="2">
        <f t="shared" si="30"/>
        <v>3078.79</v>
      </c>
      <c r="U41" s="10">
        <f t="shared" si="30"/>
        <v>3078.79</v>
      </c>
      <c r="V41" s="9">
        <f t="shared" si="30"/>
        <v>3698.97</v>
      </c>
      <c r="W41" s="2">
        <f t="shared" si="30"/>
        <v>3579.13</v>
      </c>
      <c r="X41" s="2">
        <f t="shared" si="30"/>
        <v>3354.92</v>
      </c>
      <c r="Y41" s="10">
        <f t="shared" si="30"/>
        <v>3354.92</v>
      </c>
      <c r="Z41" s="2">
        <f t="shared" si="30"/>
        <v>4116.46</v>
      </c>
      <c r="AA41" s="2">
        <f t="shared" ref="AA41" si="31">ROUND(AA6/12,2)</f>
        <v>3777.68</v>
      </c>
    </row>
    <row r="42" spans="1:27" x14ac:dyDescent="0.35">
      <c r="A42" s="17">
        <v>1</v>
      </c>
      <c r="B42" s="9">
        <f t="shared" ref="B42:Z42" si="32">ROUND(B7/12,2)</f>
        <v>2575.91</v>
      </c>
      <c r="C42" s="2">
        <f t="shared" si="32"/>
        <v>2529.3000000000002</v>
      </c>
      <c r="D42" s="2">
        <f t="shared" si="32"/>
        <v>2498.87</v>
      </c>
      <c r="E42" s="10">
        <f t="shared" si="32"/>
        <v>2498.87</v>
      </c>
      <c r="F42" s="9">
        <f t="shared" si="32"/>
        <v>3048.96</v>
      </c>
      <c r="G42" s="2">
        <f t="shared" si="32"/>
        <v>2957.99</v>
      </c>
      <c r="H42" s="2">
        <f t="shared" si="32"/>
        <v>2830.42</v>
      </c>
      <c r="I42" s="10">
        <f t="shared" si="32"/>
        <v>2830.42</v>
      </c>
      <c r="J42" s="9">
        <f t="shared" si="32"/>
        <v>3056.54</v>
      </c>
      <c r="K42" s="2">
        <f t="shared" si="32"/>
        <v>2961.78</v>
      </c>
      <c r="L42" s="2">
        <f t="shared" si="32"/>
        <v>2803.29</v>
      </c>
      <c r="M42" s="10">
        <f t="shared" si="32"/>
        <v>2803.29</v>
      </c>
      <c r="N42" s="9">
        <f t="shared" si="32"/>
        <v>3571.39</v>
      </c>
      <c r="O42" s="2">
        <f t="shared" si="32"/>
        <v>3474.76</v>
      </c>
      <c r="P42" s="2">
        <f t="shared" si="32"/>
        <v>3316.26</v>
      </c>
      <c r="Q42" s="10">
        <f t="shared" si="32"/>
        <v>3316.26</v>
      </c>
      <c r="R42" s="9">
        <f t="shared" si="32"/>
        <v>3427.46</v>
      </c>
      <c r="S42" s="2">
        <f t="shared" si="32"/>
        <v>3332.37</v>
      </c>
      <c r="T42" s="2">
        <f t="shared" si="32"/>
        <v>3173.88</v>
      </c>
      <c r="U42" s="10">
        <f t="shared" si="32"/>
        <v>3173.88</v>
      </c>
      <c r="V42" s="9">
        <f t="shared" si="32"/>
        <v>3818.8</v>
      </c>
      <c r="W42" s="2">
        <f t="shared" si="32"/>
        <v>3698.97</v>
      </c>
      <c r="X42" s="2">
        <f t="shared" si="32"/>
        <v>3474.76</v>
      </c>
      <c r="Y42" s="10">
        <f t="shared" si="32"/>
        <v>3474.76</v>
      </c>
      <c r="Z42" s="2">
        <f t="shared" si="32"/>
        <v>4236.29</v>
      </c>
      <c r="AA42" s="2">
        <f t="shared" ref="AA42" si="33">ROUND(AA7/12,2)</f>
        <v>3874.32</v>
      </c>
    </row>
    <row r="43" spans="1:27" x14ac:dyDescent="0.35">
      <c r="A43" s="17">
        <v>2</v>
      </c>
      <c r="B43" s="9">
        <f t="shared" ref="B43:Z43" si="34">ROUND(B8/12,2)</f>
        <v>2669.14</v>
      </c>
      <c r="C43" s="2">
        <f t="shared" si="34"/>
        <v>2622.53</v>
      </c>
      <c r="D43" s="2">
        <f t="shared" si="34"/>
        <v>2592.1</v>
      </c>
      <c r="E43" s="10">
        <f t="shared" si="34"/>
        <v>2592.1</v>
      </c>
      <c r="F43" s="9">
        <f t="shared" si="34"/>
        <v>3230.91</v>
      </c>
      <c r="G43" s="2">
        <f t="shared" si="34"/>
        <v>3139.94</v>
      </c>
      <c r="H43" s="2">
        <f t="shared" si="34"/>
        <v>3012.37</v>
      </c>
      <c r="I43" s="10">
        <f t="shared" si="34"/>
        <v>3012.37</v>
      </c>
      <c r="J43" s="9">
        <f t="shared" si="34"/>
        <v>3246.05</v>
      </c>
      <c r="K43" s="2">
        <f t="shared" si="34"/>
        <v>3151.29</v>
      </c>
      <c r="L43" s="2">
        <f t="shared" si="34"/>
        <v>2992.8</v>
      </c>
      <c r="M43" s="10">
        <f t="shared" si="34"/>
        <v>2992.8</v>
      </c>
      <c r="N43" s="9">
        <f t="shared" si="34"/>
        <v>3764.66</v>
      </c>
      <c r="O43" s="2">
        <f t="shared" si="34"/>
        <v>3668.03</v>
      </c>
      <c r="P43" s="2">
        <f t="shared" si="34"/>
        <v>3509.53</v>
      </c>
      <c r="Q43" s="10">
        <f t="shared" si="34"/>
        <v>3509.53</v>
      </c>
      <c r="R43" s="9">
        <f t="shared" si="34"/>
        <v>3620.73</v>
      </c>
      <c r="S43" s="2">
        <f t="shared" si="34"/>
        <v>3525.64</v>
      </c>
      <c r="T43" s="2">
        <f t="shared" si="34"/>
        <v>3367.15</v>
      </c>
      <c r="U43" s="10">
        <f t="shared" si="34"/>
        <v>3367.15</v>
      </c>
      <c r="V43" s="9">
        <f t="shared" si="34"/>
        <v>4058.48</v>
      </c>
      <c r="W43" s="2">
        <f t="shared" si="34"/>
        <v>3938.64</v>
      </c>
      <c r="X43" s="2">
        <f t="shared" si="34"/>
        <v>3714.43</v>
      </c>
      <c r="Y43" s="10">
        <f t="shared" si="34"/>
        <v>3714.43</v>
      </c>
      <c r="Z43" s="2">
        <f t="shared" si="34"/>
        <v>4475.97</v>
      </c>
      <c r="AA43" s="2">
        <f t="shared" ref="AA43" si="35">ROUND(AA8/12,2)</f>
        <v>4067.59</v>
      </c>
    </row>
    <row r="44" spans="1:27" x14ac:dyDescent="0.35">
      <c r="A44" s="17">
        <v>3</v>
      </c>
      <c r="B44" s="9">
        <f t="shared" ref="B44:Z44" si="36">ROUND(B9/12,2)</f>
        <v>2669.14</v>
      </c>
      <c r="C44" s="2">
        <f t="shared" si="36"/>
        <v>2622.53</v>
      </c>
      <c r="D44" s="2">
        <f t="shared" si="36"/>
        <v>2592.1</v>
      </c>
      <c r="E44" s="10">
        <f t="shared" si="36"/>
        <v>2592.1</v>
      </c>
      <c r="F44" s="9">
        <f t="shared" si="36"/>
        <v>3230.91</v>
      </c>
      <c r="G44" s="2">
        <f t="shared" si="36"/>
        <v>3139.94</v>
      </c>
      <c r="H44" s="2">
        <f t="shared" si="36"/>
        <v>3012.37</v>
      </c>
      <c r="I44" s="10">
        <f t="shared" si="36"/>
        <v>3012.37</v>
      </c>
      <c r="J44" s="9">
        <f t="shared" si="36"/>
        <v>3246.05</v>
      </c>
      <c r="K44" s="2">
        <f t="shared" si="36"/>
        <v>3151.29</v>
      </c>
      <c r="L44" s="2">
        <f t="shared" si="36"/>
        <v>2992.8</v>
      </c>
      <c r="M44" s="10">
        <f t="shared" si="36"/>
        <v>2992.8</v>
      </c>
      <c r="N44" s="9">
        <f t="shared" si="36"/>
        <v>3764.66</v>
      </c>
      <c r="O44" s="2">
        <f t="shared" si="36"/>
        <v>3668.03</v>
      </c>
      <c r="P44" s="2">
        <f t="shared" si="36"/>
        <v>3509.53</v>
      </c>
      <c r="Q44" s="10">
        <f t="shared" si="36"/>
        <v>3509.53</v>
      </c>
      <c r="R44" s="9">
        <f t="shared" si="36"/>
        <v>3620.73</v>
      </c>
      <c r="S44" s="2">
        <f t="shared" si="36"/>
        <v>3525.64</v>
      </c>
      <c r="T44" s="2">
        <f t="shared" si="36"/>
        <v>3367.15</v>
      </c>
      <c r="U44" s="10">
        <f t="shared" si="36"/>
        <v>3367.15</v>
      </c>
      <c r="V44" s="9">
        <f t="shared" si="36"/>
        <v>4058.48</v>
      </c>
      <c r="W44" s="2">
        <f t="shared" si="36"/>
        <v>3938.64</v>
      </c>
      <c r="X44" s="2">
        <f t="shared" si="36"/>
        <v>3714.43</v>
      </c>
      <c r="Y44" s="10">
        <f t="shared" si="36"/>
        <v>3714.43</v>
      </c>
      <c r="Z44" s="2">
        <f t="shared" si="36"/>
        <v>4475.97</v>
      </c>
      <c r="AA44" s="2">
        <f t="shared" ref="AA44" si="37">ROUND(AA9/12,2)</f>
        <v>4067.59</v>
      </c>
    </row>
    <row r="45" spans="1:27" x14ac:dyDescent="0.35">
      <c r="A45" s="17">
        <v>4</v>
      </c>
      <c r="B45" s="9">
        <f t="shared" ref="B45:Z45" si="38">ROUND(B10/12,2)</f>
        <v>2669.14</v>
      </c>
      <c r="C45" s="2">
        <f t="shared" si="38"/>
        <v>2622.53</v>
      </c>
      <c r="D45" s="2">
        <f t="shared" si="38"/>
        <v>2592.1</v>
      </c>
      <c r="E45" s="10">
        <f t="shared" si="38"/>
        <v>2592.1</v>
      </c>
      <c r="F45" s="9">
        <f t="shared" si="38"/>
        <v>3230.91</v>
      </c>
      <c r="G45" s="2">
        <f t="shared" si="38"/>
        <v>3139.94</v>
      </c>
      <c r="H45" s="2">
        <f t="shared" si="38"/>
        <v>3012.37</v>
      </c>
      <c r="I45" s="10">
        <f t="shared" si="38"/>
        <v>3012.37</v>
      </c>
      <c r="J45" s="9">
        <f t="shared" si="38"/>
        <v>3246.05</v>
      </c>
      <c r="K45" s="2">
        <f t="shared" si="38"/>
        <v>3151.29</v>
      </c>
      <c r="L45" s="2">
        <f t="shared" si="38"/>
        <v>2992.8</v>
      </c>
      <c r="M45" s="10">
        <f t="shared" si="38"/>
        <v>2992.8</v>
      </c>
      <c r="N45" s="9">
        <f t="shared" si="38"/>
        <v>3764.66</v>
      </c>
      <c r="O45" s="2">
        <f t="shared" si="38"/>
        <v>3668.03</v>
      </c>
      <c r="P45" s="2">
        <f t="shared" si="38"/>
        <v>3509.53</v>
      </c>
      <c r="Q45" s="10">
        <f t="shared" si="38"/>
        <v>3509.53</v>
      </c>
      <c r="R45" s="9">
        <f t="shared" si="38"/>
        <v>3620.73</v>
      </c>
      <c r="S45" s="2">
        <f t="shared" si="38"/>
        <v>3525.64</v>
      </c>
      <c r="T45" s="2">
        <f t="shared" si="38"/>
        <v>3367.15</v>
      </c>
      <c r="U45" s="10">
        <f t="shared" si="38"/>
        <v>3367.15</v>
      </c>
      <c r="V45" s="9">
        <f t="shared" si="38"/>
        <v>4058.48</v>
      </c>
      <c r="W45" s="2">
        <f t="shared" si="38"/>
        <v>3938.64</v>
      </c>
      <c r="X45" s="2">
        <f t="shared" si="38"/>
        <v>3714.43</v>
      </c>
      <c r="Y45" s="10">
        <f t="shared" si="38"/>
        <v>3714.43</v>
      </c>
      <c r="Z45" s="2">
        <f t="shared" si="38"/>
        <v>4475.97</v>
      </c>
      <c r="AA45" s="2">
        <f t="shared" ref="AA45" si="39">ROUND(AA10/12,2)</f>
        <v>4067.59</v>
      </c>
    </row>
    <row r="46" spans="1:27" x14ac:dyDescent="0.35">
      <c r="A46" s="17">
        <v>5</v>
      </c>
      <c r="B46" s="9">
        <f t="shared" ref="B46:Z46" si="40">ROUND(B11/12,2)</f>
        <v>2746.19</v>
      </c>
      <c r="C46" s="2">
        <f t="shared" si="40"/>
        <v>2699.57</v>
      </c>
      <c r="D46" s="2">
        <f t="shared" si="40"/>
        <v>2669.14</v>
      </c>
      <c r="E46" s="10">
        <f t="shared" si="40"/>
        <v>2669.14</v>
      </c>
      <c r="F46" s="9">
        <f t="shared" si="40"/>
        <v>3356</v>
      </c>
      <c r="G46" s="2">
        <f t="shared" si="40"/>
        <v>3265.02</v>
      </c>
      <c r="H46" s="2">
        <f t="shared" si="40"/>
        <v>3137.46</v>
      </c>
      <c r="I46" s="10">
        <f t="shared" si="40"/>
        <v>3137.46</v>
      </c>
      <c r="J46" s="9">
        <f t="shared" si="40"/>
        <v>3401.47</v>
      </c>
      <c r="K46" s="2">
        <f t="shared" si="40"/>
        <v>3306.71</v>
      </c>
      <c r="L46" s="2">
        <f t="shared" si="40"/>
        <v>3148.22</v>
      </c>
      <c r="M46" s="10">
        <f t="shared" si="40"/>
        <v>3148.22</v>
      </c>
      <c r="N46" s="9">
        <f t="shared" si="40"/>
        <v>3923.16</v>
      </c>
      <c r="O46" s="2">
        <f t="shared" si="40"/>
        <v>3826.52</v>
      </c>
      <c r="P46" s="2">
        <f t="shared" si="40"/>
        <v>3668.03</v>
      </c>
      <c r="Q46" s="10">
        <f t="shared" si="40"/>
        <v>3668.03</v>
      </c>
      <c r="R46" s="9">
        <f t="shared" si="40"/>
        <v>3779.22</v>
      </c>
      <c r="S46" s="2">
        <f t="shared" si="40"/>
        <v>3684.13</v>
      </c>
      <c r="T46" s="2">
        <f t="shared" si="40"/>
        <v>3525.64</v>
      </c>
      <c r="U46" s="10">
        <f t="shared" si="40"/>
        <v>3525.64</v>
      </c>
      <c r="V46" s="9">
        <f t="shared" si="40"/>
        <v>4282.68</v>
      </c>
      <c r="W46" s="2">
        <f t="shared" si="40"/>
        <v>4162.8500000000004</v>
      </c>
      <c r="X46" s="2">
        <f t="shared" si="40"/>
        <v>3938.64</v>
      </c>
      <c r="Y46" s="10">
        <f t="shared" si="40"/>
        <v>3938.64</v>
      </c>
      <c r="Z46" s="2">
        <f t="shared" si="40"/>
        <v>4700.17</v>
      </c>
      <c r="AA46" s="2">
        <f t="shared" ref="AA46" si="41">ROUND(AA11/12,2)</f>
        <v>4226.09</v>
      </c>
    </row>
    <row r="47" spans="1:27" x14ac:dyDescent="0.35">
      <c r="A47" s="17">
        <v>6</v>
      </c>
      <c r="B47" s="9">
        <f t="shared" ref="B47:Z47" si="42">ROUND(B12/12,2)</f>
        <v>2746.19</v>
      </c>
      <c r="C47" s="2">
        <f t="shared" si="42"/>
        <v>2699.57</v>
      </c>
      <c r="D47" s="2">
        <f t="shared" si="42"/>
        <v>2669.14</v>
      </c>
      <c r="E47" s="10">
        <f t="shared" si="42"/>
        <v>2669.14</v>
      </c>
      <c r="F47" s="9">
        <f t="shared" si="42"/>
        <v>3356</v>
      </c>
      <c r="G47" s="2">
        <f t="shared" si="42"/>
        <v>3265.02</v>
      </c>
      <c r="H47" s="2">
        <f t="shared" si="42"/>
        <v>3137.46</v>
      </c>
      <c r="I47" s="10">
        <f t="shared" si="42"/>
        <v>3137.46</v>
      </c>
      <c r="J47" s="9">
        <f t="shared" si="42"/>
        <v>3401.47</v>
      </c>
      <c r="K47" s="2">
        <f t="shared" si="42"/>
        <v>3306.71</v>
      </c>
      <c r="L47" s="2">
        <f t="shared" si="42"/>
        <v>3148.22</v>
      </c>
      <c r="M47" s="10">
        <f t="shared" si="42"/>
        <v>3148.22</v>
      </c>
      <c r="N47" s="9">
        <f t="shared" si="42"/>
        <v>3923.16</v>
      </c>
      <c r="O47" s="2">
        <f t="shared" si="42"/>
        <v>3826.52</v>
      </c>
      <c r="P47" s="2">
        <f t="shared" si="42"/>
        <v>3668.03</v>
      </c>
      <c r="Q47" s="10">
        <f t="shared" si="42"/>
        <v>3668.03</v>
      </c>
      <c r="R47" s="9">
        <f t="shared" si="42"/>
        <v>3779.22</v>
      </c>
      <c r="S47" s="2">
        <f t="shared" si="42"/>
        <v>3684.13</v>
      </c>
      <c r="T47" s="2">
        <f t="shared" si="42"/>
        <v>3525.64</v>
      </c>
      <c r="U47" s="10">
        <f t="shared" si="42"/>
        <v>3525.64</v>
      </c>
      <c r="V47" s="9">
        <f t="shared" si="42"/>
        <v>4282.68</v>
      </c>
      <c r="W47" s="2">
        <f t="shared" si="42"/>
        <v>4162.8500000000004</v>
      </c>
      <c r="X47" s="2">
        <f t="shared" si="42"/>
        <v>3938.64</v>
      </c>
      <c r="Y47" s="10">
        <f t="shared" si="42"/>
        <v>3938.64</v>
      </c>
      <c r="Z47" s="2">
        <f t="shared" si="42"/>
        <v>4700.17</v>
      </c>
      <c r="AA47" s="2">
        <f t="shared" ref="AA47" si="43">ROUND(AA12/12,2)</f>
        <v>4226.09</v>
      </c>
    </row>
    <row r="48" spans="1:27" x14ac:dyDescent="0.35">
      <c r="A48" s="17">
        <v>7</v>
      </c>
      <c r="B48" s="9">
        <f t="shared" ref="B48:Z48" si="44">ROUND(B13/12,2)</f>
        <v>2823.23</v>
      </c>
      <c r="C48" s="2">
        <f t="shared" si="44"/>
        <v>2776.61</v>
      </c>
      <c r="D48" s="2">
        <f t="shared" si="44"/>
        <v>2746.19</v>
      </c>
      <c r="E48" s="10">
        <f t="shared" si="44"/>
        <v>2746.19</v>
      </c>
      <c r="F48" s="9">
        <f t="shared" si="44"/>
        <v>3482.48</v>
      </c>
      <c r="G48" s="2">
        <f t="shared" si="44"/>
        <v>3391.51</v>
      </c>
      <c r="H48" s="2">
        <f t="shared" si="44"/>
        <v>3263.94</v>
      </c>
      <c r="I48" s="10">
        <f t="shared" si="44"/>
        <v>3263.94</v>
      </c>
      <c r="J48" s="9">
        <f t="shared" si="44"/>
        <v>3559.78</v>
      </c>
      <c r="K48" s="2">
        <f t="shared" si="44"/>
        <v>3465.02</v>
      </c>
      <c r="L48" s="2">
        <f t="shared" si="44"/>
        <v>3306.53</v>
      </c>
      <c r="M48" s="10">
        <f t="shared" si="44"/>
        <v>3306.53</v>
      </c>
      <c r="N48" s="9">
        <f t="shared" si="44"/>
        <v>4081.66</v>
      </c>
      <c r="O48" s="2">
        <f t="shared" si="44"/>
        <v>3985.02</v>
      </c>
      <c r="P48" s="2">
        <f t="shared" si="44"/>
        <v>3826.52</v>
      </c>
      <c r="Q48" s="10">
        <f t="shared" si="44"/>
        <v>3826.52</v>
      </c>
      <c r="R48" s="9">
        <f t="shared" si="44"/>
        <v>3937.71</v>
      </c>
      <c r="S48" s="2">
        <f t="shared" si="44"/>
        <v>3842.62</v>
      </c>
      <c r="T48" s="2">
        <f t="shared" si="44"/>
        <v>3684.13</v>
      </c>
      <c r="U48" s="10">
        <f t="shared" si="44"/>
        <v>3684.13</v>
      </c>
      <c r="V48" s="9">
        <f t="shared" si="44"/>
        <v>4506.8900000000003</v>
      </c>
      <c r="W48" s="2">
        <f t="shared" si="44"/>
        <v>4387.0600000000004</v>
      </c>
      <c r="X48" s="2">
        <f t="shared" si="44"/>
        <v>4162.8500000000004</v>
      </c>
      <c r="Y48" s="10">
        <f t="shared" si="44"/>
        <v>4162.8500000000004</v>
      </c>
      <c r="Z48" s="2">
        <f t="shared" si="44"/>
        <v>4924.38</v>
      </c>
      <c r="AA48" s="2">
        <f t="shared" ref="AA48" si="45">ROUND(AA13/12,2)</f>
        <v>4384.58</v>
      </c>
    </row>
    <row r="49" spans="1:27" x14ac:dyDescent="0.35">
      <c r="A49" s="17">
        <v>8</v>
      </c>
      <c r="B49" s="9">
        <f t="shared" ref="B49:Z49" si="46">ROUND(B14/12,2)</f>
        <v>2823.23</v>
      </c>
      <c r="C49" s="2">
        <f t="shared" si="46"/>
        <v>2776.61</v>
      </c>
      <c r="D49" s="2">
        <f t="shared" si="46"/>
        <v>2746.19</v>
      </c>
      <c r="E49" s="10">
        <f t="shared" si="46"/>
        <v>2746.19</v>
      </c>
      <c r="F49" s="9">
        <f t="shared" si="46"/>
        <v>3482.48</v>
      </c>
      <c r="G49" s="2">
        <f t="shared" si="46"/>
        <v>3391.51</v>
      </c>
      <c r="H49" s="2">
        <f t="shared" si="46"/>
        <v>3263.94</v>
      </c>
      <c r="I49" s="10">
        <f t="shared" si="46"/>
        <v>3263.94</v>
      </c>
      <c r="J49" s="9">
        <f t="shared" si="46"/>
        <v>3559.78</v>
      </c>
      <c r="K49" s="2">
        <f t="shared" si="46"/>
        <v>3465.02</v>
      </c>
      <c r="L49" s="2">
        <f t="shared" si="46"/>
        <v>3306.53</v>
      </c>
      <c r="M49" s="10">
        <f t="shared" si="46"/>
        <v>3306.53</v>
      </c>
      <c r="N49" s="9">
        <f t="shared" si="46"/>
        <v>4081.66</v>
      </c>
      <c r="O49" s="2">
        <f t="shared" si="46"/>
        <v>3985.02</v>
      </c>
      <c r="P49" s="2">
        <f t="shared" si="46"/>
        <v>3826.52</v>
      </c>
      <c r="Q49" s="10">
        <f t="shared" si="46"/>
        <v>3826.52</v>
      </c>
      <c r="R49" s="9">
        <f t="shared" si="46"/>
        <v>3937.71</v>
      </c>
      <c r="S49" s="2">
        <f t="shared" si="46"/>
        <v>3842.62</v>
      </c>
      <c r="T49" s="2">
        <f t="shared" si="46"/>
        <v>3684.13</v>
      </c>
      <c r="U49" s="10">
        <f t="shared" si="46"/>
        <v>3684.13</v>
      </c>
      <c r="V49" s="9">
        <f t="shared" si="46"/>
        <v>4506.8900000000003</v>
      </c>
      <c r="W49" s="2">
        <f t="shared" si="46"/>
        <v>4387.0600000000004</v>
      </c>
      <c r="X49" s="2">
        <f t="shared" si="46"/>
        <v>4162.8500000000004</v>
      </c>
      <c r="Y49" s="10">
        <f t="shared" si="46"/>
        <v>4162.8500000000004</v>
      </c>
      <c r="Z49" s="2">
        <f t="shared" si="46"/>
        <v>4924.38</v>
      </c>
      <c r="AA49" s="2">
        <f t="shared" ref="AA49" si="47">ROUND(AA14/12,2)</f>
        <v>4384.58</v>
      </c>
    </row>
    <row r="50" spans="1:27" x14ac:dyDescent="0.35">
      <c r="A50" s="17">
        <v>9</v>
      </c>
      <c r="B50" s="9">
        <f t="shared" ref="B50:Z50" si="48">ROUND(B15/12,2)</f>
        <v>2900.27</v>
      </c>
      <c r="C50" s="2">
        <f t="shared" si="48"/>
        <v>2853.65</v>
      </c>
      <c r="D50" s="2">
        <f t="shared" si="48"/>
        <v>2823.23</v>
      </c>
      <c r="E50" s="10">
        <f t="shared" si="48"/>
        <v>2823.23</v>
      </c>
      <c r="F50" s="9">
        <f t="shared" si="48"/>
        <v>3610.04</v>
      </c>
      <c r="G50" s="2">
        <f t="shared" si="48"/>
        <v>3519.07</v>
      </c>
      <c r="H50" s="2">
        <f t="shared" si="48"/>
        <v>3391.51</v>
      </c>
      <c r="I50" s="10">
        <f t="shared" si="48"/>
        <v>3391.51</v>
      </c>
      <c r="J50" s="9">
        <f t="shared" si="48"/>
        <v>3718.27</v>
      </c>
      <c r="K50" s="2">
        <f t="shared" si="48"/>
        <v>3623.51</v>
      </c>
      <c r="L50" s="2">
        <f t="shared" si="48"/>
        <v>3465.02</v>
      </c>
      <c r="M50" s="10">
        <f t="shared" si="48"/>
        <v>3465.02</v>
      </c>
      <c r="N50" s="9">
        <f t="shared" si="48"/>
        <v>4240.1499999999996</v>
      </c>
      <c r="O50" s="2">
        <f t="shared" si="48"/>
        <v>4143.51</v>
      </c>
      <c r="P50" s="2">
        <f t="shared" si="48"/>
        <v>3985.02</v>
      </c>
      <c r="Q50" s="10">
        <f t="shared" si="48"/>
        <v>3985.02</v>
      </c>
      <c r="R50" s="9">
        <f t="shared" si="48"/>
        <v>4096.2</v>
      </c>
      <c r="S50" s="2">
        <f t="shared" si="48"/>
        <v>4001.12</v>
      </c>
      <c r="T50" s="2">
        <f t="shared" si="48"/>
        <v>3842.62</v>
      </c>
      <c r="U50" s="10">
        <f t="shared" si="48"/>
        <v>3842.62</v>
      </c>
      <c r="V50" s="9">
        <f t="shared" si="48"/>
        <v>4731.1000000000004</v>
      </c>
      <c r="W50" s="2">
        <f t="shared" si="48"/>
        <v>4611.26</v>
      </c>
      <c r="X50" s="2">
        <f t="shared" si="48"/>
        <v>4387.0600000000004</v>
      </c>
      <c r="Y50" s="10">
        <f t="shared" si="48"/>
        <v>4387.0600000000004</v>
      </c>
      <c r="Z50" s="2">
        <f t="shared" si="48"/>
        <v>5148.59</v>
      </c>
      <c r="AA50" s="2">
        <f t="shared" ref="AA50" si="49">ROUND(AA15/12,2)</f>
        <v>4543.08</v>
      </c>
    </row>
    <row r="51" spans="1:27" x14ac:dyDescent="0.35">
      <c r="A51" s="17">
        <v>10</v>
      </c>
      <c r="B51" s="9">
        <f t="shared" ref="B51:Z51" si="50">ROUND(B16/12,2)</f>
        <v>2900.27</v>
      </c>
      <c r="C51" s="2">
        <f t="shared" si="50"/>
        <v>2853.65</v>
      </c>
      <c r="D51" s="2">
        <f t="shared" si="50"/>
        <v>2823.23</v>
      </c>
      <c r="E51" s="10">
        <f t="shared" si="50"/>
        <v>2823.23</v>
      </c>
      <c r="F51" s="9">
        <f t="shared" si="50"/>
        <v>3610.04</v>
      </c>
      <c r="G51" s="2">
        <f t="shared" si="50"/>
        <v>3519.07</v>
      </c>
      <c r="H51" s="2">
        <f t="shared" si="50"/>
        <v>3391.51</v>
      </c>
      <c r="I51" s="10">
        <f t="shared" si="50"/>
        <v>3391.51</v>
      </c>
      <c r="J51" s="9">
        <f t="shared" si="50"/>
        <v>3718.27</v>
      </c>
      <c r="K51" s="2">
        <f t="shared" si="50"/>
        <v>3623.51</v>
      </c>
      <c r="L51" s="2">
        <f t="shared" si="50"/>
        <v>3465.02</v>
      </c>
      <c r="M51" s="10">
        <f t="shared" si="50"/>
        <v>3465.02</v>
      </c>
      <c r="N51" s="9">
        <f t="shared" si="50"/>
        <v>4240.1499999999996</v>
      </c>
      <c r="O51" s="2">
        <f t="shared" si="50"/>
        <v>4143.51</v>
      </c>
      <c r="P51" s="2">
        <f t="shared" si="50"/>
        <v>3985.02</v>
      </c>
      <c r="Q51" s="10">
        <f t="shared" si="50"/>
        <v>3985.02</v>
      </c>
      <c r="R51" s="9">
        <f t="shared" si="50"/>
        <v>4096.2</v>
      </c>
      <c r="S51" s="2">
        <f t="shared" si="50"/>
        <v>4001.12</v>
      </c>
      <c r="T51" s="2">
        <f t="shared" si="50"/>
        <v>3842.62</v>
      </c>
      <c r="U51" s="10">
        <f t="shared" si="50"/>
        <v>3842.62</v>
      </c>
      <c r="V51" s="9">
        <f t="shared" si="50"/>
        <v>4731.1000000000004</v>
      </c>
      <c r="W51" s="2">
        <f t="shared" si="50"/>
        <v>4611.26</v>
      </c>
      <c r="X51" s="2">
        <f t="shared" si="50"/>
        <v>4387.0600000000004</v>
      </c>
      <c r="Y51" s="10">
        <f t="shared" si="50"/>
        <v>4387.0600000000004</v>
      </c>
      <c r="Z51" s="2">
        <f t="shared" si="50"/>
        <v>5148.59</v>
      </c>
      <c r="AA51" s="2">
        <f t="shared" ref="AA51" si="51">ROUND(AA16/12,2)</f>
        <v>4543.08</v>
      </c>
    </row>
    <row r="52" spans="1:27" x14ac:dyDescent="0.35">
      <c r="A52" s="17">
        <v>11</v>
      </c>
      <c r="B52" s="9">
        <f t="shared" ref="B52:Z52" si="52">ROUND(B17/12,2)</f>
        <v>2977.31</v>
      </c>
      <c r="C52" s="2">
        <f t="shared" si="52"/>
        <v>2930.69</v>
      </c>
      <c r="D52" s="2">
        <f t="shared" si="52"/>
        <v>2900.27</v>
      </c>
      <c r="E52" s="10">
        <f t="shared" si="52"/>
        <v>2900.27</v>
      </c>
      <c r="F52" s="9">
        <f t="shared" si="52"/>
        <v>3737.61</v>
      </c>
      <c r="G52" s="2">
        <f t="shared" si="52"/>
        <v>3646.63</v>
      </c>
      <c r="H52" s="2">
        <f t="shared" si="52"/>
        <v>3519.07</v>
      </c>
      <c r="I52" s="10">
        <f t="shared" si="52"/>
        <v>3519.07</v>
      </c>
      <c r="J52" s="9">
        <f t="shared" si="52"/>
        <v>3876.76</v>
      </c>
      <c r="K52" s="2">
        <f t="shared" si="52"/>
        <v>3782.01</v>
      </c>
      <c r="L52" s="2">
        <f t="shared" si="52"/>
        <v>3623.51</v>
      </c>
      <c r="M52" s="10">
        <f t="shared" si="52"/>
        <v>3623.51</v>
      </c>
      <c r="N52" s="9">
        <f t="shared" si="52"/>
        <v>4398.6499999999996</v>
      </c>
      <c r="O52" s="2">
        <f t="shared" si="52"/>
        <v>4302.01</v>
      </c>
      <c r="P52" s="2">
        <f t="shared" si="52"/>
        <v>4143.51</v>
      </c>
      <c r="Q52" s="10">
        <f t="shared" si="52"/>
        <v>4143.51</v>
      </c>
      <c r="R52" s="9">
        <f t="shared" si="52"/>
        <v>4254.6899999999996</v>
      </c>
      <c r="S52" s="2">
        <f t="shared" si="52"/>
        <v>4159.6099999999997</v>
      </c>
      <c r="T52" s="2">
        <f t="shared" si="52"/>
        <v>4001.12</v>
      </c>
      <c r="U52" s="10">
        <f t="shared" si="52"/>
        <v>4001.12</v>
      </c>
      <c r="V52" s="9">
        <f t="shared" si="52"/>
        <v>4955.3100000000004</v>
      </c>
      <c r="W52" s="2">
        <f t="shared" si="52"/>
        <v>4835.47</v>
      </c>
      <c r="X52" s="2">
        <f t="shared" si="52"/>
        <v>4611.26</v>
      </c>
      <c r="Y52" s="10">
        <f t="shared" si="52"/>
        <v>4611.26</v>
      </c>
      <c r="Z52" s="2">
        <f t="shared" si="52"/>
        <v>5372.8</v>
      </c>
      <c r="AA52" s="2">
        <f t="shared" ref="AA52" si="53">ROUND(AA17/12,2)</f>
        <v>4701.58</v>
      </c>
    </row>
    <row r="53" spans="1:27" x14ac:dyDescent="0.35">
      <c r="A53" s="17">
        <v>12</v>
      </c>
      <c r="B53" s="9">
        <f t="shared" ref="B53:Z53" si="54">ROUND(B18/12,2)</f>
        <v>2977.31</v>
      </c>
      <c r="C53" s="2">
        <f t="shared" si="54"/>
        <v>2930.69</v>
      </c>
      <c r="D53" s="2">
        <f t="shared" si="54"/>
        <v>2900.27</v>
      </c>
      <c r="E53" s="10">
        <f t="shared" si="54"/>
        <v>2900.27</v>
      </c>
      <c r="F53" s="9">
        <f t="shared" si="54"/>
        <v>3737.61</v>
      </c>
      <c r="G53" s="2">
        <f t="shared" si="54"/>
        <v>3646.63</v>
      </c>
      <c r="H53" s="2">
        <f t="shared" si="54"/>
        <v>3519.07</v>
      </c>
      <c r="I53" s="10">
        <f t="shared" si="54"/>
        <v>3519.07</v>
      </c>
      <c r="J53" s="9">
        <f t="shared" si="54"/>
        <v>3876.76</v>
      </c>
      <c r="K53" s="2">
        <f t="shared" si="54"/>
        <v>3782.01</v>
      </c>
      <c r="L53" s="2">
        <f t="shared" si="54"/>
        <v>3623.51</v>
      </c>
      <c r="M53" s="10">
        <f t="shared" si="54"/>
        <v>3623.51</v>
      </c>
      <c r="N53" s="9">
        <f t="shared" si="54"/>
        <v>4398.6499999999996</v>
      </c>
      <c r="O53" s="2">
        <f t="shared" si="54"/>
        <v>4302.01</v>
      </c>
      <c r="P53" s="2">
        <f t="shared" si="54"/>
        <v>4143.51</v>
      </c>
      <c r="Q53" s="10">
        <f t="shared" si="54"/>
        <v>4143.51</v>
      </c>
      <c r="R53" s="9">
        <f t="shared" si="54"/>
        <v>4254.6899999999996</v>
      </c>
      <c r="S53" s="2">
        <f t="shared" si="54"/>
        <v>4159.6099999999997</v>
      </c>
      <c r="T53" s="2">
        <f t="shared" si="54"/>
        <v>4001.12</v>
      </c>
      <c r="U53" s="10">
        <f t="shared" si="54"/>
        <v>4001.12</v>
      </c>
      <c r="V53" s="9">
        <f t="shared" si="54"/>
        <v>4955.3100000000004</v>
      </c>
      <c r="W53" s="2">
        <f t="shared" si="54"/>
        <v>4835.47</v>
      </c>
      <c r="X53" s="2">
        <f t="shared" si="54"/>
        <v>4611.26</v>
      </c>
      <c r="Y53" s="10">
        <f t="shared" si="54"/>
        <v>4611.26</v>
      </c>
      <c r="Z53" s="2">
        <f t="shared" si="54"/>
        <v>5372.8</v>
      </c>
      <c r="AA53" s="2">
        <f t="shared" ref="AA53" si="55">ROUND(AA18/12,2)</f>
        <v>4701.58</v>
      </c>
    </row>
    <row r="54" spans="1:27" x14ac:dyDescent="0.35">
      <c r="A54" s="17">
        <v>13</v>
      </c>
      <c r="B54" s="9">
        <f t="shared" ref="B54:Z54" si="56">ROUND(B19/12,2)</f>
        <v>3054.35</v>
      </c>
      <c r="C54" s="2">
        <f t="shared" si="56"/>
        <v>3007.74</v>
      </c>
      <c r="D54" s="2">
        <f t="shared" si="56"/>
        <v>2977.31</v>
      </c>
      <c r="E54" s="10">
        <f t="shared" si="56"/>
        <v>2977.31</v>
      </c>
      <c r="F54" s="9">
        <f t="shared" si="56"/>
        <v>3865.17</v>
      </c>
      <c r="G54" s="2">
        <f t="shared" si="56"/>
        <v>3774.19</v>
      </c>
      <c r="H54" s="2">
        <f t="shared" si="56"/>
        <v>3646.63</v>
      </c>
      <c r="I54" s="10">
        <f t="shared" si="56"/>
        <v>3646.63</v>
      </c>
      <c r="J54" s="9">
        <f t="shared" si="56"/>
        <v>4035.25</v>
      </c>
      <c r="K54" s="2">
        <f t="shared" si="56"/>
        <v>3940.5</v>
      </c>
      <c r="L54" s="2">
        <f t="shared" si="56"/>
        <v>3782.01</v>
      </c>
      <c r="M54" s="10">
        <f t="shared" si="56"/>
        <v>3782.01</v>
      </c>
      <c r="N54" s="9">
        <f t="shared" si="56"/>
        <v>4557.1400000000003</v>
      </c>
      <c r="O54" s="2">
        <f t="shared" si="56"/>
        <v>4460.51</v>
      </c>
      <c r="P54" s="2">
        <f t="shared" si="56"/>
        <v>4302.01</v>
      </c>
      <c r="Q54" s="10">
        <f t="shared" si="56"/>
        <v>4302.01</v>
      </c>
      <c r="R54" s="9">
        <f t="shared" si="56"/>
        <v>4413.18</v>
      </c>
      <c r="S54" s="2">
        <f t="shared" si="56"/>
        <v>4318.1000000000004</v>
      </c>
      <c r="T54" s="2">
        <f t="shared" si="56"/>
        <v>4159.6099999999997</v>
      </c>
      <c r="U54" s="10">
        <f t="shared" si="56"/>
        <v>4159.6099999999997</v>
      </c>
      <c r="V54" s="9">
        <f t="shared" si="56"/>
        <v>5179.51</v>
      </c>
      <c r="W54" s="2">
        <f t="shared" si="56"/>
        <v>5059.68</v>
      </c>
      <c r="X54" s="2">
        <f t="shared" si="56"/>
        <v>4835.47</v>
      </c>
      <c r="Y54" s="10">
        <f t="shared" si="56"/>
        <v>4835.47</v>
      </c>
      <c r="Z54" s="2">
        <f t="shared" si="56"/>
        <v>5597</v>
      </c>
      <c r="AA54" s="2">
        <f t="shared" ref="AA54" si="57">ROUND(AA19/12,2)</f>
        <v>4860.07</v>
      </c>
    </row>
    <row r="55" spans="1:27" x14ac:dyDescent="0.35">
      <c r="A55" s="17">
        <v>14</v>
      </c>
      <c r="B55" s="9">
        <f t="shared" ref="B55:Z55" si="58">ROUND(B20/12,2)</f>
        <v>3054.35</v>
      </c>
      <c r="C55" s="2">
        <f t="shared" si="58"/>
        <v>3007.74</v>
      </c>
      <c r="D55" s="2">
        <f t="shared" si="58"/>
        <v>2977.31</v>
      </c>
      <c r="E55" s="10">
        <f t="shared" si="58"/>
        <v>2977.31</v>
      </c>
      <c r="F55" s="9">
        <f t="shared" si="58"/>
        <v>3865.17</v>
      </c>
      <c r="G55" s="2">
        <f t="shared" si="58"/>
        <v>3774.19</v>
      </c>
      <c r="H55" s="2">
        <f t="shared" si="58"/>
        <v>3646.63</v>
      </c>
      <c r="I55" s="10">
        <f t="shared" si="58"/>
        <v>3646.63</v>
      </c>
      <c r="J55" s="9">
        <f t="shared" si="58"/>
        <v>4035.25</v>
      </c>
      <c r="K55" s="2">
        <f t="shared" si="58"/>
        <v>3940.5</v>
      </c>
      <c r="L55" s="2">
        <f t="shared" si="58"/>
        <v>3782.01</v>
      </c>
      <c r="M55" s="10">
        <f t="shared" si="58"/>
        <v>3782.01</v>
      </c>
      <c r="N55" s="9">
        <f t="shared" si="58"/>
        <v>4557.1400000000003</v>
      </c>
      <c r="O55" s="2">
        <f t="shared" si="58"/>
        <v>4460.51</v>
      </c>
      <c r="P55" s="2">
        <f t="shared" si="58"/>
        <v>4302.01</v>
      </c>
      <c r="Q55" s="10">
        <f t="shared" si="58"/>
        <v>4302.01</v>
      </c>
      <c r="R55" s="9">
        <f t="shared" si="58"/>
        <v>4413.18</v>
      </c>
      <c r="S55" s="2">
        <f t="shared" si="58"/>
        <v>4318.1000000000004</v>
      </c>
      <c r="T55" s="2">
        <f t="shared" si="58"/>
        <v>4159.6099999999997</v>
      </c>
      <c r="U55" s="10">
        <f t="shared" si="58"/>
        <v>4159.6099999999997</v>
      </c>
      <c r="V55" s="9">
        <f t="shared" si="58"/>
        <v>5179.51</v>
      </c>
      <c r="W55" s="2">
        <f t="shared" si="58"/>
        <v>5059.68</v>
      </c>
      <c r="X55" s="2">
        <f t="shared" si="58"/>
        <v>4835.47</v>
      </c>
      <c r="Y55" s="10">
        <f t="shared" si="58"/>
        <v>4835.47</v>
      </c>
      <c r="Z55" s="2">
        <f t="shared" si="58"/>
        <v>5597</v>
      </c>
      <c r="AA55" s="2">
        <f t="shared" ref="AA55" si="59">ROUND(AA20/12,2)</f>
        <v>4860.07</v>
      </c>
    </row>
    <row r="56" spans="1:27" x14ac:dyDescent="0.35">
      <c r="A56" s="17">
        <v>15</v>
      </c>
      <c r="B56" s="9">
        <f t="shared" ref="B56:Z56" si="60">ROUND(B21/12,2)</f>
        <v>3131.39</v>
      </c>
      <c r="C56" s="2">
        <f t="shared" si="60"/>
        <v>3084.78</v>
      </c>
      <c r="D56" s="2">
        <f t="shared" si="60"/>
        <v>3054.35</v>
      </c>
      <c r="E56" s="10">
        <f t="shared" si="60"/>
        <v>3054.35</v>
      </c>
      <c r="F56" s="9">
        <f t="shared" si="60"/>
        <v>3992.73</v>
      </c>
      <c r="G56" s="2">
        <f t="shared" si="60"/>
        <v>3901.76</v>
      </c>
      <c r="H56" s="2">
        <f t="shared" si="60"/>
        <v>3774.19</v>
      </c>
      <c r="I56" s="10">
        <f t="shared" si="60"/>
        <v>3774.19</v>
      </c>
      <c r="J56" s="9">
        <f t="shared" si="60"/>
        <v>4193.74</v>
      </c>
      <c r="K56" s="2">
        <f t="shared" si="60"/>
        <v>4098.99</v>
      </c>
      <c r="L56" s="2">
        <f t="shared" si="60"/>
        <v>3940.5</v>
      </c>
      <c r="M56" s="10">
        <f t="shared" si="60"/>
        <v>3940.5</v>
      </c>
      <c r="N56" s="9">
        <f t="shared" si="60"/>
        <v>4715.6400000000003</v>
      </c>
      <c r="O56" s="2">
        <f t="shared" si="60"/>
        <v>4619</v>
      </c>
      <c r="P56" s="2">
        <f t="shared" si="60"/>
        <v>4460.51</v>
      </c>
      <c r="Q56" s="10">
        <f t="shared" si="60"/>
        <v>4460.51</v>
      </c>
      <c r="R56" s="9">
        <f t="shared" si="60"/>
        <v>4571.67</v>
      </c>
      <c r="S56" s="2">
        <f t="shared" si="60"/>
        <v>4476.59</v>
      </c>
      <c r="T56" s="2">
        <f t="shared" si="60"/>
        <v>4318.1000000000004</v>
      </c>
      <c r="U56" s="10">
        <f t="shared" si="60"/>
        <v>4318.1000000000004</v>
      </c>
      <c r="V56" s="9">
        <f t="shared" si="60"/>
        <v>5403.72</v>
      </c>
      <c r="W56" s="2">
        <f t="shared" si="60"/>
        <v>5283.89</v>
      </c>
      <c r="X56" s="2">
        <f t="shared" si="60"/>
        <v>5059.68</v>
      </c>
      <c r="Y56" s="10">
        <f t="shared" si="60"/>
        <v>5059.68</v>
      </c>
      <c r="Z56" s="2">
        <f t="shared" si="60"/>
        <v>5821.21</v>
      </c>
      <c r="AA56" s="2">
        <f t="shared" ref="AA56" si="61">ROUND(AA21/12,2)</f>
        <v>5018.57</v>
      </c>
    </row>
    <row r="57" spans="1:27" x14ac:dyDescent="0.35">
      <c r="A57" s="17">
        <v>16</v>
      </c>
      <c r="B57" s="9">
        <f t="shared" ref="B57:Z57" si="62">ROUND(B22/12,2)</f>
        <v>3131.39</v>
      </c>
      <c r="C57" s="2">
        <f t="shared" si="62"/>
        <v>3084.78</v>
      </c>
      <c r="D57" s="2">
        <f t="shared" si="62"/>
        <v>3054.35</v>
      </c>
      <c r="E57" s="10">
        <f t="shared" si="62"/>
        <v>3054.35</v>
      </c>
      <c r="F57" s="9">
        <f t="shared" si="62"/>
        <v>3992.73</v>
      </c>
      <c r="G57" s="2">
        <f t="shared" si="62"/>
        <v>3901.76</v>
      </c>
      <c r="H57" s="2">
        <f t="shared" si="62"/>
        <v>3774.19</v>
      </c>
      <c r="I57" s="10">
        <f t="shared" si="62"/>
        <v>3774.19</v>
      </c>
      <c r="J57" s="9">
        <f t="shared" si="62"/>
        <v>4193.74</v>
      </c>
      <c r="K57" s="2">
        <f t="shared" si="62"/>
        <v>4098.99</v>
      </c>
      <c r="L57" s="2">
        <f t="shared" si="62"/>
        <v>3940.5</v>
      </c>
      <c r="M57" s="10">
        <f t="shared" si="62"/>
        <v>3940.5</v>
      </c>
      <c r="N57" s="9">
        <f t="shared" si="62"/>
        <v>4715.6400000000003</v>
      </c>
      <c r="O57" s="2">
        <f t="shared" si="62"/>
        <v>4619</v>
      </c>
      <c r="P57" s="2">
        <f t="shared" si="62"/>
        <v>4460.51</v>
      </c>
      <c r="Q57" s="10">
        <f t="shared" si="62"/>
        <v>4460.51</v>
      </c>
      <c r="R57" s="9">
        <f t="shared" si="62"/>
        <v>4571.67</v>
      </c>
      <c r="S57" s="2">
        <f t="shared" si="62"/>
        <v>4476.59</v>
      </c>
      <c r="T57" s="2">
        <f t="shared" si="62"/>
        <v>4318.1000000000004</v>
      </c>
      <c r="U57" s="10">
        <f t="shared" si="62"/>
        <v>4318.1000000000004</v>
      </c>
      <c r="V57" s="9">
        <f t="shared" si="62"/>
        <v>5403.72</v>
      </c>
      <c r="W57" s="2">
        <f t="shared" si="62"/>
        <v>5283.89</v>
      </c>
      <c r="X57" s="2">
        <f t="shared" si="62"/>
        <v>5059.68</v>
      </c>
      <c r="Y57" s="10">
        <f t="shared" si="62"/>
        <v>5059.68</v>
      </c>
      <c r="Z57" s="2">
        <f t="shared" si="62"/>
        <v>5821.21</v>
      </c>
      <c r="AA57" s="2">
        <f t="shared" ref="AA57" si="63">ROUND(AA22/12,2)</f>
        <v>5018.57</v>
      </c>
    </row>
    <row r="58" spans="1:27" x14ac:dyDescent="0.35">
      <c r="A58" s="17">
        <v>17</v>
      </c>
      <c r="B58" s="9">
        <f t="shared" ref="B58:Z58" si="64">ROUND(B23/12,2)</f>
        <v>3208.43</v>
      </c>
      <c r="C58" s="2">
        <f t="shared" si="64"/>
        <v>3161.82</v>
      </c>
      <c r="D58" s="2">
        <f t="shared" si="64"/>
        <v>3131.39</v>
      </c>
      <c r="E58" s="10">
        <f t="shared" si="64"/>
        <v>3131.39</v>
      </c>
      <c r="F58" s="9">
        <f t="shared" si="64"/>
        <v>4120.29</v>
      </c>
      <c r="G58" s="2">
        <f t="shared" si="64"/>
        <v>4029.32</v>
      </c>
      <c r="H58" s="2">
        <f t="shared" si="64"/>
        <v>3901.76</v>
      </c>
      <c r="I58" s="10">
        <f t="shared" si="64"/>
        <v>3901.76</v>
      </c>
      <c r="J58" s="9">
        <f t="shared" si="64"/>
        <v>4352.2299999999996</v>
      </c>
      <c r="K58" s="2">
        <f t="shared" si="64"/>
        <v>4257.4799999999996</v>
      </c>
      <c r="L58" s="2">
        <f t="shared" si="64"/>
        <v>4098.99</v>
      </c>
      <c r="M58" s="10">
        <f t="shared" si="64"/>
        <v>4098.99</v>
      </c>
      <c r="N58" s="9">
        <f t="shared" si="64"/>
        <v>4874.13</v>
      </c>
      <c r="O58" s="2">
        <f t="shared" si="64"/>
        <v>4777.5</v>
      </c>
      <c r="P58" s="2">
        <f t="shared" si="64"/>
        <v>4619</v>
      </c>
      <c r="Q58" s="10">
        <f t="shared" si="64"/>
        <v>4619</v>
      </c>
      <c r="R58" s="9">
        <f t="shared" si="64"/>
        <v>4730.16</v>
      </c>
      <c r="S58" s="2">
        <f t="shared" si="64"/>
        <v>4635.08</v>
      </c>
      <c r="T58" s="2">
        <f t="shared" si="64"/>
        <v>4476.59</v>
      </c>
      <c r="U58" s="10">
        <f t="shared" si="64"/>
        <v>4476.59</v>
      </c>
      <c r="V58" s="9">
        <f t="shared" si="64"/>
        <v>5627.93</v>
      </c>
      <c r="W58" s="2">
        <f t="shared" si="64"/>
        <v>5508.09</v>
      </c>
      <c r="X58" s="2">
        <f t="shared" si="64"/>
        <v>5283.89</v>
      </c>
      <c r="Y58" s="10">
        <f t="shared" si="64"/>
        <v>5283.89</v>
      </c>
      <c r="Z58" s="2">
        <f t="shared" si="64"/>
        <v>6045.42</v>
      </c>
      <c r="AA58" s="2">
        <f t="shared" ref="AA58" si="65">ROUND(AA23/12,2)</f>
        <v>5177.0600000000004</v>
      </c>
    </row>
    <row r="59" spans="1:27" x14ac:dyDescent="0.35">
      <c r="A59" s="17">
        <v>18</v>
      </c>
      <c r="B59" s="9">
        <f t="shared" ref="B59:Z59" si="66">ROUND(B24/12,2)</f>
        <v>3208.43</v>
      </c>
      <c r="C59" s="2">
        <f t="shared" si="66"/>
        <v>3161.82</v>
      </c>
      <c r="D59" s="2">
        <f t="shared" si="66"/>
        <v>3131.39</v>
      </c>
      <c r="E59" s="10">
        <f t="shared" si="66"/>
        <v>3131.39</v>
      </c>
      <c r="F59" s="9">
        <f t="shared" si="66"/>
        <v>4120.29</v>
      </c>
      <c r="G59" s="2">
        <f t="shared" si="66"/>
        <v>4029.32</v>
      </c>
      <c r="H59" s="2">
        <f t="shared" si="66"/>
        <v>3901.76</v>
      </c>
      <c r="I59" s="10">
        <f t="shared" si="66"/>
        <v>3901.76</v>
      </c>
      <c r="J59" s="9">
        <f t="shared" si="66"/>
        <v>4352.2299999999996</v>
      </c>
      <c r="K59" s="2">
        <f t="shared" si="66"/>
        <v>4257.4799999999996</v>
      </c>
      <c r="L59" s="2">
        <f t="shared" si="66"/>
        <v>4098.99</v>
      </c>
      <c r="M59" s="10">
        <f t="shared" si="66"/>
        <v>4098.99</v>
      </c>
      <c r="N59" s="9">
        <f t="shared" si="66"/>
        <v>4874.13</v>
      </c>
      <c r="O59" s="2">
        <f t="shared" si="66"/>
        <v>4777.5</v>
      </c>
      <c r="P59" s="2">
        <f t="shared" si="66"/>
        <v>4619</v>
      </c>
      <c r="Q59" s="10">
        <f t="shared" si="66"/>
        <v>4619</v>
      </c>
      <c r="R59" s="9">
        <f t="shared" si="66"/>
        <v>4730.16</v>
      </c>
      <c r="S59" s="2">
        <f t="shared" si="66"/>
        <v>4635.08</v>
      </c>
      <c r="T59" s="2">
        <f t="shared" si="66"/>
        <v>4476.59</v>
      </c>
      <c r="U59" s="10">
        <f t="shared" si="66"/>
        <v>4476.59</v>
      </c>
      <c r="V59" s="9">
        <f t="shared" si="66"/>
        <v>5627.93</v>
      </c>
      <c r="W59" s="2">
        <f t="shared" si="66"/>
        <v>5508.09</v>
      </c>
      <c r="X59" s="2">
        <f t="shared" si="66"/>
        <v>5283.89</v>
      </c>
      <c r="Y59" s="10">
        <f t="shared" si="66"/>
        <v>5283.89</v>
      </c>
      <c r="Z59" s="2">
        <f t="shared" si="66"/>
        <v>6045.42</v>
      </c>
      <c r="AA59" s="2">
        <f t="shared" ref="AA59" si="67">ROUND(AA24/12,2)</f>
        <v>5177.0600000000004</v>
      </c>
    </row>
    <row r="60" spans="1:27" x14ac:dyDescent="0.35">
      <c r="A60" s="17">
        <v>19</v>
      </c>
      <c r="B60" s="9">
        <f t="shared" ref="B60:Z60" si="68">ROUND(B25/12,2)</f>
        <v>3285.48</v>
      </c>
      <c r="C60" s="2">
        <f t="shared" si="68"/>
        <v>3238.86</v>
      </c>
      <c r="D60" s="2">
        <f t="shared" si="68"/>
        <v>3208.43</v>
      </c>
      <c r="E60" s="10">
        <f t="shared" si="68"/>
        <v>3208.43</v>
      </c>
      <c r="F60" s="9">
        <f t="shared" si="68"/>
        <v>4247.8599999999997</v>
      </c>
      <c r="G60" s="2">
        <f t="shared" si="68"/>
        <v>4156.88</v>
      </c>
      <c r="H60" s="2">
        <f t="shared" si="68"/>
        <v>4029.32</v>
      </c>
      <c r="I60" s="10">
        <f t="shared" si="68"/>
        <v>4029.32</v>
      </c>
      <c r="J60" s="9">
        <f t="shared" si="68"/>
        <v>4510.72</v>
      </c>
      <c r="K60" s="2">
        <f t="shared" si="68"/>
        <v>4415.97</v>
      </c>
      <c r="L60" s="2">
        <f t="shared" si="68"/>
        <v>4257.4799999999996</v>
      </c>
      <c r="M60" s="10">
        <f t="shared" si="68"/>
        <v>4257.4799999999996</v>
      </c>
      <c r="N60" s="9">
        <f t="shared" si="68"/>
        <v>5032.63</v>
      </c>
      <c r="O60" s="2">
        <f t="shared" si="68"/>
        <v>4935.99</v>
      </c>
      <c r="P60" s="2">
        <f t="shared" si="68"/>
        <v>4777.5</v>
      </c>
      <c r="Q60" s="10">
        <f t="shared" si="68"/>
        <v>4777.5</v>
      </c>
      <c r="R60" s="9">
        <f t="shared" si="68"/>
        <v>4888.6499999999996</v>
      </c>
      <c r="S60" s="2">
        <f t="shared" si="68"/>
        <v>4793.57</v>
      </c>
      <c r="T60" s="2">
        <f t="shared" si="68"/>
        <v>4635.08</v>
      </c>
      <c r="U60" s="10">
        <f t="shared" si="68"/>
        <v>4635.08</v>
      </c>
      <c r="V60" s="9">
        <f t="shared" si="68"/>
        <v>5852.14</v>
      </c>
      <c r="W60" s="2">
        <f t="shared" si="68"/>
        <v>5732.3</v>
      </c>
      <c r="X60" s="2">
        <f t="shared" si="68"/>
        <v>5508.09</v>
      </c>
      <c r="Y60" s="10">
        <f t="shared" si="68"/>
        <v>5508.09</v>
      </c>
      <c r="Z60" s="2">
        <f t="shared" si="68"/>
        <v>6269.63</v>
      </c>
      <c r="AA60" s="2">
        <f t="shared" ref="AA60" si="69">ROUND(AA25/12,2)</f>
        <v>5335.56</v>
      </c>
    </row>
    <row r="61" spans="1:27" x14ac:dyDescent="0.35">
      <c r="A61" s="17">
        <v>20</v>
      </c>
      <c r="B61" s="9">
        <f t="shared" ref="B61:Z61" si="70">ROUND(B26/12,2)</f>
        <v>3285.48</v>
      </c>
      <c r="C61" s="2">
        <f t="shared" si="70"/>
        <v>3238.86</v>
      </c>
      <c r="D61" s="2">
        <f t="shared" si="70"/>
        <v>3208.43</v>
      </c>
      <c r="E61" s="10">
        <f t="shared" si="70"/>
        <v>3208.43</v>
      </c>
      <c r="F61" s="9">
        <f t="shared" si="70"/>
        <v>4247.8599999999997</v>
      </c>
      <c r="G61" s="2">
        <f t="shared" si="70"/>
        <v>4156.88</v>
      </c>
      <c r="H61" s="2">
        <f t="shared" si="70"/>
        <v>4029.32</v>
      </c>
      <c r="I61" s="10">
        <f t="shared" si="70"/>
        <v>4029.32</v>
      </c>
      <c r="J61" s="9">
        <f t="shared" si="70"/>
        <v>4510.72</v>
      </c>
      <c r="K61" s="2">
        <f t="shared" si="70"/>
        <v>4415.97</v>
      </c>
      <c r="L61" s="2">
        <f t="shared" si="70"/>
        <v>4257.4799999999996</v>
      </c>
      <c r="M61" s="10">
        <f t="shared" si="70"/>
        <v>4257.4799999999996</v>
      </c>
      <c r="N61" s="9">
        <f t="shared" si="70"/>
        <v>5032.63</v>
      </c>
      <c r="O61" s="2">
        <f t="shared" si="70"/>
        <v>4935.99</v>
      </c>
      <c r="P61" s="2">
        <f t="shared" si="70"/>
        <v>4777.5</v>
      </c>
      <c r="Q61" s="10">
        <f t="shared" si="70"/>
        <v>4777.5</v>
      </c>
      <c r="R61" s="9">
        <f t="shared" si="70"/>
        <v>4888.6499999999996</v>
      </c>
      <c r="S61" s="2">
        <f t="shared" si="70"/>
        <v>4793.57</v>
      </c>
      <c r="T61" s="2">
        <f t="shared" si="70"/>
        <v>4635.08</v>
      </c>
      <c r="U61" s="10">
        <f t="shared" si="70"/>
        <v>4635.08</v>
      </c>
      <c r="V61" s="9">
        <f t="shared" si="70"/>
        <v>5852.14</v>
      </c>
      <c r="W61" s="2">
        <f t="shared" si="70"/>
        <v>5732.3</v>
      </c>
      <c r="X61" s="2">
        <f t="shared" si="70"/>
        <v>5508.09</v>
      </c>
      <c r="Y61" s="10">
        <f t="shared" si="70"/>
        <v>5508.09</v>
      </c>
      <c r="Z61" s="2">
        <f t="shared" si="70"/>
        <v>6269.63</v>
      </c>
      <c r="AA61" s="2">
        <f t="shared" ref="AA61" si="71">ROUND(AA26/12,2)</f>
        <v>5335.56</v>
      </c>
    </row>
    <row r="62" spans="1:27" x14ac:dyDescent="0.35">
      <c r="A62" s="17">
        <v>21</v>
      </c>
      <c r="B62" s="9">
        <f t="shared" ref="B62:Z62" si="72">ROUND(B27/12,2)</f>
        <v>3362.52</v>
      </c>
      <c r="C62" s="2">
        <f t="shared" si="72"/>
        <v>3315.9</v>
      </c>
      <c r="D62" s="2">
        <f t="shared" si="72"/>
        <v>3285.48</v>
      </c>
      <c r="E62" s="10">
        <f t="shared" si="72"/>
        <v>3285.48</v>
      </c>
      <c r="F62" s="9">
        <f t="shared" si="72"/>
        <v>4375.42</v>
      </c>
      <c r="G62" s="2">
        <f t="shared" si="72"/>
        <v>4284.4399999999996</v>
      </c>
      <c r="H62" s="2">
        <f t="shared" si="72"/>
        <v>4156.88</v>
      </c>
      <c r="I62" s="10">
        <f t="shared" si="72"/>
        <v>4156.88</v>
      </c>
      <c r="J62" s="9">
        <f t="shared" si="72"/>
        <v>4669.21</v>
      </c>
      <c r="K62" s="2">
        <f t="shared" si="72"/>
        <v>4574.46</v>
      </c>
      <c r="L62" s="2">
        <f t="shared" si="72"/>
        <v>4415.97</v>
      </c>
      <c r="M62" s="10">
        <f t="shared" si="72"/>
        <v>4415.97</v>
      </c>
      <c r="N62" s="9">
        <f t="shared" si="72"/>
        <v>5191.12</v>
      </c>
      <c r="O62" s="2">
        <f t="shared" si="72"/>
        <v>5094.49</v>
      </c>
      <c r="P62" s="2">
        <f t="shared" si="72"/>
        <v>4935.99</v>
      </c>
      <c r="Q62" s="10">
        <f t="shared" si="72"/>
        <v>4935.99</v>
      </c>
      <c r="R62" s="9">
        <f t="shared" si="72"/>
        <v>5047.1499999999996</v>
      </c>
      <c r="S62" s="2">
        <f t="shared" si="72"/>
        <v>4952.0600000000004</v>
      </c>
      <c r="T62" s="2">
        <f t="shared" si="72"/>
        <v>4793.57</v>
      </c>
      <c r="U62" s="10">
        <f t="shared" si="72"/>
        <v>4793.57</v>
      </c>
      <c r="V62" s="9">
        <f t="shared" si="72"/>
        <v>6076.34</v>
      </c>
      <c r="W62" s="2">
        <f t="shared" si="72"/>
        <v>5956.51</v>
      </c>
      <c r="X62" s="2">
        <f t="shared" si="72"/>
        <v>5732.3</v>
      </c>
      <c r="Y62" s="10">
        <f t="shared" si="72"/>
        <v>5732.3</v>
      </c>
      <c r="Z62" s="2">
        <f t="shared" si="72"/>
        <v>6493.83</v>
      </c>
      <c r="AA62" s="2">
        <f t="shared" ref="AA62" si="73">ROUND(AA27/12,2)</f>
        <v>5494.05</v>
      </c>
    </row>
    <row r="63" spans="1:27" x14ac:dyDescent="0.35">
      <c r="A63" s="17">
        <v>22</v>
      </c>
      <c r="B63" s="9">
        <f t="shared" ref="B63:Z63" si="74">ROUND(B28/12,2)</f>
        <v>3362.52</v>
      </c>
      <c r="C63" s="2">
        <f t="shared" si="74"/>
        <v>3315.9</v>
      </c>
      <c r="D63" s="2">
        <f t="shared" si="74"/>
        <v>3285.48</v>
      </c>
      <c r="E63" s="10">
        <f t="shared" si="74"/>
        <v>3285.48</v>
      </c>
      <c r="F63" s="9">
        <f t="shared" si="74"/>
        <v>4375.42</v>
      </c>
      <c r="G63" s="2">
        <f t="shared" si="74"/>
        <v>4284.4399999999996</v>
      </c>
      <c r="H63" s="2">
        <f t="shared" si="74"/>
        <v>4156.88</v>
      </c>
      <c r="I63" s="10">
        <f t="shared" si="74"/>
        <v>4156.88</v>
      </c>
      <c r="J63" s="9">
        <f t="shared" si="74"/>
        <v>4669.21</v>
      </c>
      <c r="K63" s="2">
        <f t="shared" si="74"/>
        <v>4574.46</v>
      </c>
      <c r="L63" s="2">
        <f t="shared" si="74"/>
        <v>4415.97</v>
      </c>
      <c r="M63" s="10">
        <f t="shared" si="74"/>
        <v>4415.97</v>
      </c>
      <c r="N63" s="9">
        <f t="shared" si="74"/>
        <v>5191.12</v>
      </c>
      <c r="O63" s="2">
        <f t="shared" si="74"/>
        <v>5094.49</v>
      </c>
      <c r="P63" s="2">
        <f t="shared" si="74"/>
        <v>4935.99</v>
      </c>
      <c r="Q63" s="10">
        <f t="shared" si="74"/>
        <v>4935.99</v>
      </c>
      <c r="R63" s="9">
        <f t="shared" si="74"/>
        <v>5047.1499999999996</v>
      </c>
      <c r="S63" s="2">
        <f t="shared" si="74"/>
        <v>4952.0600000000004</v>
      </c>
      <c r="T63" s="2">
        <f t="shared" si="74"/>
        <v>4793.57</v>
      </c>
      <c r="U63" s="10">
        <f t="shared" si="74"/>
        <v>4793.57</v>
      </c>
      <c r="V63" s="9">
        <f t="shared" si="74"/>
        <v>6076.34</v>
      </c>
      <c r="W63" s="2">
        <f t="shared" si="74"/>
        <v>5956.51</v>
      </c>
      <c r="X63" s="2">
        <f t="shared" si="74"/>
        <v>5732.3</v>
      </c>
      <c r="Y63" s="10">
        <f t="shared" si="74"/>
        <v>5732.3</v>
      </c>
      <c r="Z63" s="2">
        <f t="shared" si="74"/>
        <v>6493.83</v>
      </c>
      <c r="AA63" s="2">
        <f t="shared" ref="AA63" si="75">ROUND(AA28/12,2)</f>
        <v>5494.05</v>
      </c>
    </row>
    <row r="64" spans="1:27" x14ac:dyDescent="0.35">
      <c r="A64" s="17">
        <v>23</v>
      </c>
      <c r="B64" s="9">
        <f t="shared" ref="B64:Z64" si="76">ROUND(B29/12,2)</f>
        <v>3440.13</v>
      </c>
      <c r="C64" s="2">
        <f t="shared" si="76"/>
        <v>3393.51</v>
      </c>
      <c r="D64" s="2">
        <f t="shared" si="76"/>
        <v>3363.08</v>
      </c>
      <c r="E64" s="10">
        <f t="shared" si="76"/>
        <v>3363.08</v>
      </c>
      <c r="F64" s="9">
        <f t="shared" si="76"/>
        <v>4502.9799999999996</v>
      </c>
      <c r="G64" s="2">
        <f t="shared" si="76"/>
        <v>4412.01</v>
      </c>
      <c r="H64" s="2">
        <f t="shared" si="76"/>
        <v>4284.4399999999996</v>
      </c>
      <c r="I64" s="10">
        <f t="shared" si="76"/>
        <v>4284.4399999999996</v>
      </c>
      <c r="J64" s="9">
        <f t="shared" si="76"/>
        <v>4827.7</v>
      </c>
      <c r="K64" s="2">
        <f t="shared" si="76"/>
        <v>4732.95</v>
      </c>
      <c r="L64" s="2">
        <f t="shared" si="76"/>
        <v>4574.46</v>
      </c>
      <c r="M64" s="10">
        <f t="shared" si="76"/>
        <v>4574.46</v>
      </c>
      <c r="N64" s="9">
        <f t="shared" si="76"/>
        <v>5349.62</v>
      </c>
      <c r="O64" s="2">
        <f t="shared" si="76"/>
        <v>5252.98</v>
      </c>
      <c r="P64" s="2">
        <f t="shared" si="76"/>
        <v>5094.49</v>
      </c>
      <c r="Q64" s="10">
        <f t="shared" si="76"/>
        <v>5094.49</v>
      </c>
      <c r="R64" s="9">
        <f t="shared" si="76"/>
        <v>5205.6400000000003</v>
      </c>
      <c r="S64" s="2">
        <f t="shared" si="76"/>
        <v>5110.55</v>
      </c>
      <c r="T64" s="2">
        <f t="shared" si="76"/>
        <v>4952.0600000000004</v>
      </c>
      <c r="U64" s="10">
        <f t="shared" si="76"/>
        <v>4952.0600000000004</v>
      </c>
      <c r="V64" s="9">
        <f t="shared" si="76"/>
        <v>6300.55</v>
      </c>
      <c r="W64" s="2">
        <f t="shared" si="76"/>
        <v>6180.72</v>
      </c>
      <c r="X64" s="2">
        <f t="shared" si="76"/>
        <v>5956.51</v>
      </c>
      <c r="Y64" s="10">
        <f t="shared" si="76"/>
        <v>5956.51</v>
      </c>
      <c r="Z64" s="2">
        <f t="shared" si="76"/>
        <v>6718.04</v>
      </c>
      <c r="AA64" s="2">
        <f t="shared" ref="AA64" si="77">ROUND(AA29/12,2)</f>
        <v>5652.55</v>
      </c>
    </row>
    <row r="65" spans="1:27" x14ac:dyDescent="0.35">
      <c r="A65" s="17">
        <v>24</v>
      </c>
      <c r="B65" s="9">
        <f t="shared" ref="B65:Z65" si="78">ROUND(B30/12,2)</f>
        <v>3440.13</v>
      </c>
      <c r="C65" s="2">
        <f t="shared" si="78"/>
        <v>3393.51</v>
      </c>
      <c r="D65" s="2">
        <f t="shared" si="78"/>
        <v>3363.08</v>
      </c>
      <c r="E65" s="10">
        <f t="shared" si="78"/>
        <v>3363.08</v>
      </c>
      <c r="F65" s="9">
        <f t="shared" si="78"/>
        <v>4502.9799999999996</v>
      </c>
      <c r="G65" s="2">
        <f t="shared" si="78"/>
        <v>4412.01</v>
      </c>
      <c r="H65" s="2">
        <f t="shared" si="78"/>
        <v>4284.4399999999996</v>
      </c>
      <c r="I65" s="10">
        <f t="shared" si="78"/>
        <v>4284.4399999999996</v>
      </c>
      <c r="J65" s="9">
        <f t="shared" si="78"/>
        <v>4827.7</v>
      </c>
      <c r="K65" s="2">
        <f t="shared" si="78"/>
        <v>4732.95</v>
      </c>
      <c r="L65" s="2">
        <f t="shared" si="78"/>
        <v>4574.46</v>
      </c>
      <c r="M65" s="10">
        <f t="shared" si="78"/>
        <v>4574.46</v>
      </c>
      <c r="N65" s="9">
        <f t="shared" si="78"/>
        <v>5349.62</v>
      </c>
      <c r="O65" s="2">
        <f t="shared" si="78"/>
        <v>5252.98</v>
      </c>
      <c r="P65" s="2">
        <f t="shared" si="78"/>
        <v>5094.49</v>
      </c>
      <c r="Q65" s="10">
        <f t="shared" si="78"/>
        <v>5094.49</v>
      </c>
      <c r="R65" s="9">
        <f t="shared" si="78"/>
        <v>5205.6400000000003</v>
      </c>
      <c r="S65" s="2">
        <f t="shared" si="78"/>
        <v>5110.55</v>
      </c>
      <c r="T65" s="2">
        <f t="shared" si="78"/>
        <v>4952.0600000000004</v>
      </c>
      <c r="U65" s="10">
        <f t="shared" si="78"/>
        <v>4952.0600000000004</v>
      </c>
      <c r="V65" s="9">
        <f t="shared" si="78"/>
        <v>6300.55</v>
      </c>
      <c r="W65" s="2">
        <f t="shared" si="78"/>
        <v>6180.72</v>
      </c>
      <c r="X65" s="2">
        <f t="shared" si="78"/>
        <v>5956.51</v>
      </c>
      <c r="Y65" s="10">
        <f t="shared" si="78"/>
        <v>5956.51</v>
      </c>
      <c r="Z65" s="2">
        <f t="shared" si="78"/>
        <v>6718.04</v>
      </c>
      <c r="AA65" s="2">
        <f t="shared" ref="AA65" si="79">ROUND(AA30/12,2)</f>
        <v>5652.55</v>
      </c>
    </row>
    <row r="66" spans="1:27" x14ac:dyDescent="0.35">
      <c r="A66" s="17">
        <v>25</v>
      </c>
      <c r="B66" s="9">
        <f t="shared" ref="B66:Z66" si="80">ROUND(B31/12,2)</f>
        <v>3518.69</v>
      </c>
      <c r="C66" s="2">
        <f t="shared" si="80"/>
        <v>3472.07</v>
      </c>
      <c r="D66" s="2">
        <f t="shared" si="80"/>
        <v>3441.65</v>
      </c>
      <c r="E66" s="10">
        <f t="shared" si="80"/>
        <v>3441.65</v>
      </c>
      <c r="F66" s="9">
        <f t="shared" si="80"/>
        <v>4630.54</v>
      </c>
      <c r="G66" s="2">
        <f t="shared" si="80"/>
        <v>4539.57</v>
      </c>
      <c r="H66" s="2">
        <f t="shared" si="80"/>
        <v>4412.01</v>
      </c>
      <c r="I66" s="10">
        <f t="shared" si="80"/>
        <v>4412.01</v>
      </c>
      <c r="J66" s="9">
        <f t="shared" si="80"/>
        <v>4986.1899999999996</v>
      </c>
      <c r="K66" s="2">
        <f t="shared" si="80"/>
        <v>4891.4399999999996</v>
      </c>
      <c r="L66" s="2">
        <f t="shared" si="80"/>
        <v>4732.95</v>
      </c>
      <c r="M66" s="10">
        <f t="shared" si="80"/>
        <v>4732.95</v>
      </c>
      <c r="N66" s="9">
        <f t="shared" si="80"/>
        <v>5508.12</v>
      </c>
      <c r="O66" s="2">
        <f t="shared" si="80"/>
        <v>5411.48</v>
      </c>
      <c r="P66" s="2">
        <f t="shared" si="80"/>
        <v>5252.98</v>
      </c>
      <c r="Q66" s="10">
        <f t="shared" si="80"/>
        <v>5252.98</v>
      </c>
      <c r="R66" s="9">
        <f t="shared" si="80"/>
        <v>5364.13</v>
      </c>
      <c r="S66" s="2">
        <f t="shared" si="80"/>
        <v>5269.04</v>
      </c>
      <c r="T66" s="2">
        <f t="shared" si="80"/>
        <v>5110.55</v>
      </c>
      <c r="U66" s="10">
        <f t="shared" si="80"/>
        <v>5110.55</v>
      </c>
      <c r="V66" s="9">
        <f t="shared" si="80"/>
        <v>6524.76</v>
      </c>
      <c r="W66" s="2">
        <f t="shared" si="80"/>
        <v>6404.92</v>
      </c>
      <c r="X66" s="2">
        <f t="shared" si="80"/>
        <v>6180.72</v>
      </c>
      <c r="Y66" s="10">
        <f t="shared" si="80"/>
        <v>6180.72</v>
      </c>
      <c r="Z66" s="2">
        <f t="shared" si="80"/>
        <v>6942.25</v>
      </c>
      <c r="AA66" s="2">
        <f t="shared" ref="AA66" si="81">ROUND(AA31/12,2)</f>
        <v>5811.04</v>
      </c>
    </row>
    <row r="67" spans="1:27" x14ac:dyDescent="0.35">
      <c r="A67" s="17">
        <v>26</v>
      </c>
      <c r="B67" s="9">
        <f t="shared" ref="B67:Z67" si="82">ROUND(B32/12,2)</f>
        <v>3518.69</v>
      </c>
      <c r="C67" s="2">
        <f t="shared" si="82"/>
        <v>3472.07</v>
      </c>
      <c r="D67" s="2">
        <f t="shared" si="82"/>
        <v>3441.65</v>
      </c>
      <c r="E67" s="10">
        <f t="shared" si="82"/>
        <v>3441.65</v>
      </c>
      <c r="F67" s="9">
        <f t="shared" si="82"/>
        <v>4630.54</v>
      </c>
      <c r="G67" s="2">
        <f t="shared" si="82"/>
        <v>4539.57</v>
      </c>
      <c r="H67" s="2">
        <f t="shared" si="82"/>
        <v>4412.01</v>
      </c>
      <c r="I67" s="10">
        <f t="shared" si="82"/>
        <v>4412.01</v>
      </c>
      <c r="J67" s="9">
        <f t="shared" si="82"/>
        <v>4986.1899999999996</v>
      </c>
      <c r="K67" s="2">
        <f t="shared" si="82"/>
        <v>4891.4399999999996</v>
      </c>
      <c r="L67" s="2">
        <f t="shared" si="82"/>
        <v>4732.95</v>
      </c>
      <c r="M67" s="10">
        <f t="shared" si="82"/>
        <v>4732.95</v>
      </c>
      <c r="N67" s="9">
        <f t="shared" si="82"/>
        <v>5508.12</v>
      </c>
      <c r="O67" s="2">
        <f t="shared" si="82"/>
        <v>5411.48</v>
      </c>
      <c r="P67" s="2">
        <f t="shared" si="82"/>
        <v>5252.98</v>
      </c>
      <c r="Q67" s="10">
        <f t="shared" si="82"/>
        <v>5252.98</v>
      </c>
      <c r="R67" s="9">
        <f t="shared" si="82"/>
        <v>5364.13</v>
      </c>
      <c r="S67" s="2">
        <f t="shared" si="82"/>
        <v>5269.04</v>
      </c>
      <c r="T67" s="2">
        <f t="shared" si="82"/>
        <v>5110.55</v>
      </c>
      <c r="U67" s="10">
        <f t="shared" si="82"/>
        <v>5110.55</v>
      </c>
      <c r="V67" s="9">
        <f t="shared" si="82"/>
        <v>6524.76</v>
      </c>
      <c r="W67" s="2">
        <f t="shared" si="82"/>
        <v>6404.92</v>
      </c>
      <c r="X67" s="2">
        <f t="shared" si="82"/>
        <v>6180.72</v>
      </c>
      <c r="Y67" s="10">
        <f t="shared" si="82"/>
        <v>6180.72</v>
      </c>
      <c r="Z67" s="2">
        <f t="shared" si="82"/>
        <v>6942.25</v>
      </c>
      <c r="AA67" s="2">
        <f t="shared" ref="AA67" si="83">ROUND(AA32/12,2)</f>
        <v>5811.04</v>
      </c>
    </row>
    <row r="68" spans="1:27" x14ac:dyDescent="0.35">
      <c r="A68" s="17">
        <v>27</v>
      </c>
      <c r="B68" s="9">
        <f t="shared" ref="B68:Z68" si="84">ROUND(B33/12,2)</f>
        <v>3597.26</v>
      </c>
      <c r="C68" s="2">
        <f t="shared" si="84"/>
        <v>3550.64</v>
      </c>
      <c r="D68" s="2">
        <f t="shared" si="84"/>
        <v>3520.21</v>
      </c>
      <c r="E68" s="10">
        <f t="shared" si="84"/>
        <v>3520.21</v>
      </c>
      <c r="F68" s="9">
        <f t="shared" si="84"/>
        <v>4758.1099999999997</v>
      </c>
      <c r="G68" s="2">
        <f t="shared" si="84"/>
        <v>4667.13</v>
      </c>
      <c r="H68" s="2">
        <f t="shared" si="84"/>
        <v>4539.57</v>
      </c>
      <c r="I68" s="10">
        <f t="shared" si="84"/>
        <v>4539.57</v>
      </c>
      <c r="J68" s="9">
        <f t="shared" si="84"/>
        <v>5144.6899999999996</v>
      </c>
      <c r="K68" s="2">
        <f t="shared" si="84"/>
        <v>5049.93</v>
      </c>
      <c r="L68" s="2">
        <f t="shared" si="84"/>
        <v>4891.4399999999996</v>
      </c>
      <c r="M68" s="10">
        <f t="shared" si="84"/>
        <v>4891.4399999999996</v>
      </c>
      <c r="N68" s="9">
        <f t="shared" si="84"/>
        <v>5666.61</v>
      </c>
      <c r="O68" s="2">
        <f t="shared" si="84"/>
        <v>5569.97</v>
      </c>
      <c r="P68" s="2">
        <f t="shared" si="84"/>
        <v>5411.48</v>
      </c>
      <c r="Q68" s="10">
        <f t="shared" si="84"/>
        <v>5411.48</v>
      </c>
      <c r="R68" s="9">
        <f t="shared" si="84"/>
        <v>5522.62</v>
      </c>
      <c r="S68" s="2">
        <f t="shared" si="84"/>
        <v>5427.53</v>
      </c>
      <c r="T68" s="2">
        <f t="shared" si="84"/>
        <v>5269.04</v>
      </c>
      <c r="U68" s="10">
        <f t="shared" si="84"/>
        <v>5269.04</v>
      </c>
      <c r="V68" s="9">
        <f t="shared" si="84"/>
        <v>6524.76</v>
      </c>
      <c r="W68" s="2">
        <f t="shared" si="84"/>
        <v>6404.92</v>
      </c>
      <c r="X68" s="2">
        <f t="shared" si="84"/>
        <v>6180.72</v>
      </c>
      <c r="Y68" s="10">
        <f t="shared" si="84"/>
        <v>6180.72</v>
      </c>
      <c r="Z68" s="2">
        <f t="shared" si="84"/>
        <v>6942.25</v>
      </c>
      <c r="AA68" s="2">
        <f t="shared" ref="AA68" si="85">ROUND(AA33/12,2)</f>
        <v>5969.54</v>
      </c>
    </row>
    <row r="69" spans="1:27" x14ac:dyDescent="0.35">
      <c r="A69" s="17" t="s">
        <v>37</v>
      </c>
      <c r="B69" s="9">
        <f t="shared" ref="B69:Z69" si="86">ROUND(B34/12,2)</f>
        <v>3675.82</v>
      </c>
      <c r="C69" s="2">
        <f t="shared" si="86"/>
        <v>3629.21</v>
      </c>
      <c r="D69" s="2">
        <f t="shared" si="86"/>
        <v>3598.78</v>
      </c>
      <c r="E69" s="10">
        <f t="shared" si="86"/>
        <v>3598.78</v>
      </c>
      <c r="F69" s="9">
        <f t="shared" si="86"/>
        <v>4885.67</v>
      </c>
      <c r="G69" s="2">
        <f t="shared" si="86"/>
        <v>4794.6899999999996</v>
      </c>
      <c r="H69" s="2">
        <f t="shared" si="86"/>
        <v>4667.13</v>
      </c>
      <c r="I69" s="10">
        <f t="shared" si="86"/>
        <v>4667.13</v>
      </c>
      <c r="J69" s="9">
        <f t="shared" si="86"/>
        <v>5303.18</v>
      </c>
      <c r="K69" s="2">
        <f t="shared" si="86"/>
        <v>5208.42</v>
      </c>
      <c r="L69" s="2">
        <f t="shared" si="86"/>
        <v>5049.93</v>
      </c>
      <c r="M69" s="10">
        <f t="shared" si="86"/>
        <v>5049.93</v>
      </c>
      <c r="N69" s="9">
        <f t="shared" si="86"/>
        <v>5825.11</v>
      </c>
      <c r="O69" s="2">
        <f t="shared" si="86"/>
        <v>5728.47</v>
      </c>
      <c r="P69" s="2">
        <f t="shared" si="86"/>
        <v>5569.97</v>
      </c>
      <c r="Q69" s="10">
        <f t="shared" si="86"/>
        <v>5569.97</v>
      </c>
      <c r="R69" s="9">
        <f t="shared" si="86"/>
        <v>5681.11</v>
      </c>
      <c r="S69" s="2">
        <f t="shared" si="86"/>
        <v>5586.02</v>
      </c>
      <c r="T69" s="2">
        <f t="shared" si="86"/>
        <v>5427.53</v>
      </c>
      <c r="U69" s="10">
        <f t="shared" si="86"/>
        <v>5427.53</v>
      </c>
      <c r="V69" s="9">
        <f t="shared" si="86"/>
        <v>6748.97</v>
      </c>
      <c r="W69" s="2">
        <f t="shared" si="86"/>
        <v>6629.13</v>
      </c>
      <c r="X69" s="2">
        <f t="shared" si="86"/>
        <v>6404.92</v>
      </c>
      <c r="Y69" s="10">
        <f t="shared" si="86"/>
        <v>6404.92</v>
      </c>
      <c r="Z69" s="2">
        <f t="shared" si="86"/>
        <v>7166.46</v>
      </c>
      <c r="AA69" s="2">
        <f t="shared" ref="AA69" si="87">ROUND(AA34/12,2)</f>
        <v>6128.04</v>
      </c>
    </row>
    <row r="70" spans="1:27" ht="15" thickBot="1" x14ac:dyDescent="0.4">
      <c r="A70" s="44" t="s">
        <v>38</v>
      </c>
      <c r="B70" s="38">
        <f t="shared" ref="B70:Z70" si="88">ROUND(B35/12,2)</f>
        <v>3754.39</v>
      </c>
      <c r="C70" s="47">
        <f t="shared" si="88"/>
        <v>3707.77</v>
      </c>
      <c r="D70" s="47">
        <f t="shared" si="88"/>
        <v>3677.35</v>
      </c>
      <c r="E70" s="39">
        <f t="shared" si="88"/>
        <v>3677.35</v>
      </c>
      <c r="F70" s="38">
        <f t="shared" si="88"/>
        <v>5013.2299999999996</v>
      </c>
      <c r="G70" s="47">
        <f t="shared" si="88"/>
        <v>4922.26</v>
      </c>
      <c r="H70" s="47">
        <f t="shared" si="88"/>
        <v>4794.6899999999996</v>
      </c>
      <c r="I70" s="39">
        <f t="shared" si="88"/>
        <v>4794.6899999999996</v>
      </c>
      <c r="J70" s="38">
        <f t="shared" si="88"/>
        <v>5461.67</v>
      </c>
      <c r="K70" s="47">
        <f t="shared" si="88"/>
        <v>5366.91</v>
      </c>
      <c r="L70" s="47">
        <f t="shared" si="88"/>
        <v>5208.42</v>
      </c>
      <c r="M70" s="39">
        <f t="shared" si="88"/>
        <v>5208.42</v>
      </c>
      <c r="N70" s="38">
        <f t="shared" si="88"/>
        <v>5983.6</v>
      </c>
      <c r="O70" s="47">
        <f t="shared" si="88"/>
        <v>5886.97</v>
      </c>
      <c r="P70" s="47">
        <f t="shared" si="88"/>
        <v>5728.47</v>
      </c>
      <c r="Q70" s="39">
        <f t="shared" si="88"/>
        <v>5728.47</v>
      </c>
      <c r="R70" s="38">
        <f t="shared" si="88"/>
        <v>5839.6</v>
      </c>
      <c r="S70" s="47">
        <f t="shared" si="88"/>
        <v>5744.51</v>
      </c>
      <c r="T70" s="47">
        <f t="shared" si="88"/>
        <v>5586.02</v>
      </c>
      <c r="U70" s="39">
        <f t="shared" si="88"/>
        <v>5586.02</v>
      </c>
      <c r="V70" s="38">
        <f t="shared" si="88"/>
        <v>6973.17</v>
      </c>
      <c r="W70" s="47">
        <f t="shared" si="88"/>
        <v>6853.34</v>
      </c>
      <c r="X70" s="47">
        <f t="shared" si="88"/>
        <v>6629.13</v>
      </c>
      <c r="Y70" s="39">
        <f t="shared" si="88"/>
        <v>6629.13</v>
      </c>
      <c r="Z70" s="2">
        <f t="shared" si="88"/>
        <v>7390.66</v>
      </c>
      <c r="AA70" s="2">
        <f t="shared" ref="AA70" si="89">ROUND(AA35/12,2)</f>
        <v>6286.53</v>
      </c>
    </row>
    <row r="71" spans="1:27" ht="15" thickBot="1" x14ac:dyDescent="0.4"/>
    <row r="72" spans="1:27" ht="16" thickBot="1" x14ac:dyDescent="0.4">
      <c r="A72" s="18" t="s">
        <v>83</v>
      </c>
      <c r="B72" s="19"/>
      <c r="C72" s="19"/>
      <c r="D72" s="19"/>
      <c r="E72" s="19"/>
      <c r="F72" s="19"/>
      <c r="G72" s="19"/>
      <c r="H72" s="20"/>
    </row>
    <row r="73" spans="1:27" s="21" customFormat="1" ht="57.75" customHeight="1" thickBot="1" x14ac:dyDescent="0.4">
      <c r="A73" s="61" t="s">
        <v>63</v>
      </c>
      <c r="B73" s="46" t="s">
        <v>58</v>
      </c>
      <c r="C73" s="25" t="s">
        <v>59</v>
      </c>
      <c r="D73" s="25" t="s">
        <v>60</v>
      </c>
      <c r="E73" s="26" t="s">
        <v>61</v>
      </c>
      <c r="F73" s="46" t="s">
        <v>58</v>
      </c>
      <c r="G73" s="25" t="s">
        <v>59</v>
      </c>
      <c r="H73" s="25" t="s">
        <v>60</v>
      </c>
      <c r="I73" s="26" t="s">
        <v>61</v>
      </c>
      <c r="J73" s="46" t="s">
        <v>58</v>
      </c>
      <c r="K73" s="25" t="s">
        <v>59</v>
      </c>
      <c r="L73" s="25" t="s">
        <v>60</v>
      </c>
      <c r="M73" s="26" t="s">
        <v>61</v>
      </c>
      <c r="N73" s="46" t="s">
        <v>58</v>
      </c>
      <c r="O73" s="25" t="s">
        <v>59</v>
      </c>
      <c r="P73" s="25" t="s">
        <v>60</v>
      </c>
      <c r="Q73" s="26" t="s">
        <v>61</v>
      </c>
      <c r="R73" s="46" t="s">
        <v>58</v>
      </c>
      <c r="S73" s="25" t="s">
        <v>59</v>
      </c>
      <c r="T73" s="25" t="s">
        <v>60</v>
      </c>
      <c r="U73" s="26" t="s">
        <v>61</v>
      </c>
      <c r="V73" s="46" t="s">
        <v>58</v>
      </c>
      <c r="W73" s="25" t="s">
        <v>59</v>
      </c>
      <c r="X73" s="25" t="s">
        <v>60</v>
      </c>
      <c r="Y73" s="26" t="s">
        <v>61</v>
      </c>
    </row>
    <row r="74" spans="1:27" s="21" customFormat="1" x14ac:dyDescent="0.35">
      <c r="A74" s="50" t="s">
        <v>98</v>
      </c>
      <c r="B74" s="41" t="s">
        <v>0</v>
      </c>
      <c r="C74" s="28" t="s">
        <v>1</v>
      </c>
      <c r="D74" s="28" t="s">
        <v>2</v>
      </c>
      <c r="E74" s="42" t="s">
        <v>3</v>
      </c>
      <c r="F74" s="41" t="s">
        <v>4</v>
      </c>
      <c r="G74" s="28" t="s">
        <v>5</v>
      </c>
      <c r="H74" s="28" t="s">
        <v>6</v>
      </c>
      <c r="I74" s="42" t="s">
        <v>7</v>
      </c>
      <c r="J74" s="41" t="s">
        <v>8</v>
      </c>
      <c r="K74" s="28" t="s">
        <v>9</v>
      </c>
      <c r="L74" s="28" t="s">
        <v>10</v>
      </c>
      <c r="M74" s="42" t="s">
        <v>11</v>
      </c>
      <c r="N74" s="41" t="s">
        <v>12</v>
      </c>
      <c r="O74" s="28" t="s">
        <v>13</v>
      </c>
      <c r="P74" s="28" t="s">
        <v>14</v>
      </c>
      <c r="Q74" s="42" t="s">
        <v>15</v>
      </c>
      <c r="R74" s="41" t="s">
        <v>16</v>
      </c>
      <c r="S74" s="28" t="s">
        <v>17</v>
      </c>
      <c r="T74" s="28" t="s">
        <v>18</v>
      </c>
      <c r="U74" s="42" t="s">
        <v>19</v>
      </c>
      <c r="V74" s="41" t="s">
        <v>20</v>
      </c>
      <c r="W74" s="28" t="s">
        <v>22</v>
      </c>
      <c r="X74" s="28" t="s">
        <v>23</v>
      </c>
      <c r="Y74" s="42" t="s">
        <v>24</v>
      </c>
      <c r="Z74" s="48" t="s">
        <v>21</v>
      </c>
      <c r="AA74" s="49" t="s">
        <v>53</v>
      </c>
    </row>
    <row r="75" spans="1:27" s="21" customFormat="1" ht="27" customHeight="1" x14ac:dyDescent="0.35">
      <c r="A75" s="51" t="s">
        <v>62</v>
      </c>
      <c r="B75" s="41" t="s">
        <v>0</v>
      </c>
      <c r="C75" s="28" t="s">
        <v>25</v>
      </c>
      <c r="D75" s="28" t="s">
        <v>34</v>
      </c>
      <c r="E75" s="42" t="s">
        <v>34</v>
      </c>
      <c r="F75" s="30" t="s">
        <v>4</v>
      </c>
      <c r="G75" s="29" t="s">
        <v>35</v>
      </c>
      <c r="H75" s="29" t="s">
        <v>36</v>
      </c>
      <c r="I75" s="31" t="s">
        <v>36</v>
      </c>
      <c r="J75" s="30" t="s">
        <v>8</v>
      </c>
      <c r="K75" s="29" t="s">
        <v>26</v>
      </c>
      <c r="L75" s="29" t="s">
        <v>30</v>
      </c>
      <c r="M75" s="31" t="s">
        <v>30</v>
      </c>
      <c r="N75" s="30" t="s">
        <v>12</v>
      </c>
      <c r="O75" s="29" t="s">
        <v>27</v>
      </c>
      <c r="P75" s="29" t="s">
        <v>31</v>
      </c>
      <c r="Q75" s="31" t="s">
        <v>31</v>
      </c>
      <c r="R75" s="30" t="s">
        <v>16</v>
      </c>
      <c r="S75" s="29" t="s">
        <v>28</v>
      </c>
      <c r="T75" s="29" t="s">
        <v>32</v>
      </c>
      <c r="U75" s="31" t="s">
        <v>32</v>
      </c>
      <c r="V75" s="30" t="s">
        <v>20</v>
      </c>
      <c r="W75" s="29" t="s">
        <v>29</v>
      </c>
      <c r="X75" s="29" t="s">
        <v>33</v>
      </c>
      <c r="Y75" s="31" t="s">
        <v>33</v>
      </c>
      <c r="Z75" s="29" t="s">
        <v>21</v>
      </c>
      <c r="AA75" s="31" t="s">
        <v>53</v>
      </c>
    </row>
    <row r="76" spans="1:27" x14ac:dyDescent="0.35">
      <c r="A76" s="17">
        <v>0</v>
      </c>
      <c r="B76" s="9">
        <v>14587.18</v>
      </c>
      <c r="C76" s="2">
        <v>14318.33</v>
      </c>
      <c r="D76" s="2">
        <v>14142.86</v>
      </c>
      <c r="E76" s="10">
        <v>14142.86</v>
      </c>
      <c r="F76" s="9">
        <v>17059.560000000001</v>
      </c>
      <c r="G76" s="2">
        <v>16534.88</v>
      </c>
      <c r="H76" s="2">
        <v>15799.190000000002</v>
      </c>
      <c r="I76" s="10">
        <v>15799.190000000002</v>
      </c>
      <c r="J76" s="9">
        <v>17081.45</v>
      </c>
      <c r="K76" s="2">
        <v>16534.96</v>
      </c>
      <c r="L76" s="2">
        <v>15620.9</v>
      </c>
      <c r="M76" s="10">
        <v>15620.9</v>
      </c>
      <c r="N76" s="9">
        <v>20039.919999999998</v>
      </c>
      <c r="O76" s="2">
        <v>19482.589999999997</v>
      </c>
      <c r="P76" s="2">
        <v>18568.5</v>
      </c>
      <c r="Q76" s="10">
        <v>18568.5</v>
      </c>
      <c r="R76" s="9">
        <v>19218.75</v>
      </c>
      <c r="S76" s="2">
        <v>18670.349999999999</v>
      </c>
      <c r="T76" s="2">
        <v>17756.29</v>
      </c>
      <c r="U76" s="10">
        <v>17756.29</v>
      </c>
      <c r="V76" s="9">
        <v>21333.02</v>
      </c>
      <c r="W76" s="2">
        <v>20641.89</v>
      </c>
      <c r="X76" s="2">
        <v>19348.82</v>
      </c>
      <c r="Y76" s="10">
        <v>19348.82</v>
      </c>
      <c r="Z76" s="2">
        <v>23740.799999999999</v>
      </c>
      <c r="AA76" s="10">
        <v>21787</v>
      </c>
    </row>
    <row r="77" spans="1:27" x14ac:dyDescent="0.35">
      <c r="A77" s="17">
        <v>1</v>
      </c>
      <c r="B77" s="9">
        <v>14856.03</v>
      </c>
      <c r="C77" s="2">
        <v>14587.18</v>
      </c>
      <c r="D77" s="2">
        <v>14411.710000000001</v>
      </c>
      <c r="E77" s="10">
        <v>14411.710000000001</v>
      </c>
      <c r="F77" s="9">
        <v>17584.240000000002</v>
      </c>
      <c r="G77" s="2">
        <v>17059.560000000001</v>
      </c>
      <c r="H77" s="2">
        <v>16323.870000000003</v>
      </c>
      <c r="I77" s="10">
        <v>16323.870000000003</v>
      </c>
      <c r="J77" s="9">
        <v>17627.939999999999</v>
      </c>
      <c r="K77" s="2">
        <v>17081.449999999997</v>
      </c>
      <c r="L77" s="2">
        <v>16167.39</v>
      </c>
      <c r="M77" s="10">
        <v>16167.39</v>
      </c>
      <c r="N77" s="9">
        <v>20597.25</v>
      </c>
      <c r="O77" s="2">
        <v>20039.919999999998</v>
      </c>
      <c r="P77" s="2">
        <v>19125.830000000002</v>
      </c>
      <c r="Q77" s="10">
        <v>19125.830000000002</v>
      </c>
      <c r="R77" s="9">
        <v>19767.150000000001</v>
      </c>
      <c r="S77" s="2">
        <v>19218.75</v>
      </c>
      <c r="T77" s="2">
        <v>18304.689999999999</v>
      </c>
      <c r="U77" s="10">
        <v>18304.689999999999</v>
      </c>
      <c r="V77" s="9">
        <v>22024.15</v>
      </c>
      <c r="W77" s="2">
        <v>21333.02</v>
      </c>
      <c r="X77" s="2">
        <v>20039.95</v>
      </c>
      <c r="Y77" s="10">
        <v>20039.95</v>
      </c>
      <c r="Z77" s="2">
        <v>24431.93</v>
      </c>
      <c r="AA77" s="10">
        <v>22344.33</v>
      </c>
    </row>
    <row r="78" spans="1:27" x14ac:dyDescent="0.35">
      <c r="A78" s="17">
        <v>2</v>
      </c>
      <c r="B78" s="9">
        <v>15393.73</v>
      </c>
      <c r="C78" s="2">
        <v>15124.88</v>
      </c>
      <c r="D78" s="2">
        <v>14949.41</v>
      </c>
      <c r="E78" s="10">
        <v>14949.41</v>
      </c>
      <c r="F78" s="9">
        <v>18633.599999999999</v>
      </c>
      <c r="G78" s="2">
        <v>18108.919999999998</v>
      </c>
      <c r="H78" s="2">
        <v>17373.23</v>
      </c>
      <c r="I78" s="10">
        <v>17373.23</v>
      </c>
      <c r="J78" s="9">
        <v>18720.919999999998</v>
      </c>
      <c r="K78" s="2">
        <v>18174.429999999997</v>
      </c>
      <c r="L78" s="2">
        <v>17260.37</v>
      </c>
      <c r="M78" s="10">
        <v>17260.37</v>
      </c>
      <c r="N78" s="9">
        <v>21711.91</v>
      </c>
      <c r="O78" s="2">
        <v>21154.579999999998</v>
      </c>
      <c r="P78" s="2">
        <v>20240.490000000002</v>
      </c>
      <c r="Q78" s="10">
        <v>20240.490000000002</v>
      </c>
      <c r="R78" s="9">
        <v>20881.810000000001</v>
      </c>
      <c r="S78" s="2">
        <v>20333.41</v>
      </c>
      <c r="T78" s="2">
        <v>19419.349999999999</v>
      </c>
      <c r="U78" s="10">
        <v>19419.349999999999</v>
      </c>
      <c r="V78" s="9">
        <v>23406.41</v>
      </c>
      <c r="W78" s="2">
        <v>22715.279999999999</v>
      </c>
      <c r="X78" s="2">
        <v>21422.21</v>
      </c>
      <c r="Y78" s="10">
        <v>21422.21</v>
      </c>
      <c r="Z78" s="2">
        <v>25814.19</v>
      </c>
      <c r="AA78" s="10">
        <v>23458.99</v>
      </c>
    </row>
    <row r="79" spans="1:27" x14ac:dyDescent="0.35">
      <c r="A79" s="17">
        <v>3</v>
      </c>
      <c r="B79" s="9">
        <v>15393.73</v>
      </c>
      <c r="C79" s="2">
        <v>15124.88</v>
      </c>
      <c r="D79" s="2">
        <v>14949.41</v>
      </c>
      <c r="E79" s="10">
        <v>14949.41</v>
      </c>
      <c r="F79" s="9">
        <v>18633.599999999999</v>
      </c>
      <c r="G79" s="2">
        <v>18108.919999999998</v>
      </c>
      <c r="H79" s="2">
        <v>17373.23</v>
      </c>
      <c r="I79" s="10">
        <v>17373.23</v>
      </c>
      <c r="J79" s="9">
        <v>18720.919999999998</v>
      </c>
      <c r="K79" s="2">
        <v>18174.429999999997</v>
      </c>
      <c r="L79" s="2">
        <v>17260.37</v>
      </c>
      <c r="M79" s="10">
        <v>17260.37</v>
      </c>
      <c r="N79" s="9">
        <v>21711.91</v>
      </c>
      <c r="O79" s="2">
        <v>21154.579999999998</v>
      </c>
      <c r="P79" s="2">
        <v>20240.490000000002</v>
      </c>
      <c r="Q79" s="10">
        <v>20240.490000000002</v>
      </c>
      <c r="R79" s="9">
        <v>20881.810000000001</v>
      </c>
      <c r="S79" s="2">
        <v>20333.41</v>
      </c>
      <c r="T79" s="2">
        <v>19419.349999999999</v>
      </c>
      <c r="U79" s="10">
        <v>19419.349999999999</v>
      </c>
      <c r="V79" s="9">
        <v>23406.41</v>
      </c>
      <c r="W79" s="2">
        <v>22715.279999999999</v>
      </c>
      <c r="X79" s="2">
        <v>21422.21</v>
      </c>
      <c r="Y79" s="10">
        <v>21422.21</v>
      </c>
      <c r="Z79" s="2">
        <v>25814.19</v>
      </c>
      <c r="AA79" s="10">
        <v>23458.99</v>
      </c>
    </row>
    <row r="80" spans="1:27" x14ac:dyDescent="0.35">
      <c r="A80" s="17">
        <v>4</v>
      </c>
      <c r="B80" s="9">
        <v>15393.73</v>
      </c>
      <c r="C80" s="2">
        <v>15124.88</v>
      </c>
      <c r="D80" s="2">
        <v>14949.41</v>
      </c>
      <c r="E80" s="10">
        <v>14949.41</v>
      </c>
      <c r="F80" s="9">
        <v>18633.599999999999</v>
      </c>
      <c r="G80" s="2">
        <v>18108.919999999998</v>
      </c>
      <c r="H80" s="2">
        <v>17373.23</v>
      </c>
      <c r="I80" s="10">
        <v>17373.23</v>
      </c>
      <c r="J80" s="9">
        <v>18720.919999999998</v>
      </c>
      <c r="K80" s="2">
        <v>18174.429999999997</v>
      </c>
      <c r="L80" s="2">
        <v>17260.37</v>
      </c>
      <c r="M80" s="10">
        <v>17260.37</v>
      </c>
      <c r="N80" s="9">
        <v>21711.91</v>
      </c>
      <c r="O80" s="2">
        <v>21154.579999999998</v>
      </c>
      <c r="P80" s="2">
        <v>20240.490000000002</v>
      </c>
      <c r="Q80" s="10">
        <v>20240.490000000002</v>
      </c>
      <c r="R80" s="9">
        <v>20881.810000000001</v>
      </c>
      <c r="S80" s="2">
        <v>20333.41</v>
      </c>
      <c r="T80" s="2">
        <v>19419.349999999999</v>
      </c>
      <c r="U80" s="10">
        <v>19419.349999999999</v>
      </c>
      <c r="V80" s="9">
        <v>23406.41</v>
      </c>
      <c r="W80" s="2">
        <v>22715.279999999999</v>
      </c>
      <c r="X80" s="2">
        <v>21422.21</v>
      </c>
      <c r="Y80" s="10">
        <v>21422.21</v>
      </c>
      <c r="Z80" s="2">
        <v>25814.19</v>
      </c>
      <c r="AA80" s="10">
        <v>23458.99</v>
      </c>
    </row>
    <row r="81" spans="1:27" x14ac:dyDescent="0.35">
      <c r="A81" s="17">
        <v>5</v>
      </c>
      <c r="B81" s="9">
        <v>15838.05</v>
      </c>
      <c r="C81" s="2">
        <v>15569.199999999999</v>
      </c>
      <c r="D81" s="2">
        <v>15393.73</v>
      </c>
      <c r="E81" s="10">
        <v>15393.73</v>
      </c>
      <c r="F81" s="9">
        <v>19355.02</v>
      </c>
      <c r="G81" s="2">
        <v>18830.34</v>
      </c>
      <c r="H81" s="2">
        <v>18094.650000000001</v>
      </c>
      <c r="I81" s="10">
        <v>18094.650000000001</v>
      </c>
      <c r="J81" s="9">
        <v>19617.25</v>
      </c>
      <c r="K81" s="2">
        <v>19070.759999999998</v>
      </c>
      <c r="L81" s="2">
        <v>18156.7</v>
      </c>
      <c r="M81" s="10">
        <v>18156.7</v>
      </c>
      <c r="N81" s="9">
        <v>22626</v>
      </c>
      <c r="O81" s="2">
        <v>22068.67</v>
      </c>
      <c r="P81" s="2">
        <v>21154.58</v>
      </c>
      <c r="Q81" s="10">
        <v>21154.58</v>
      </c>
      <c r="R81" s="9">
        <v>21795.87</v>
      </c>
      <c r="S81" s="2">
        <v>21247.469999999998</v>
      </c>
      <c r="T81" s="2">
        <v>20333.41</v>
      </c>
      <c r="U81" s="10">
        <v>20333.41</v>
      </c>
      <c r="V81" s="9">
        <v>24699.48</v>
      </c>
      <c r="W81" s="2">
        <v>24008.35</v>
      </c>
      <c r="X81" s="2">
        <v>22715.279999999999</v>
      </c>
      <c r="Y81" s="10">
        <v>22715.279999999999</v>
      </c>
      <c r="Z81" s="2">
        <v>27107.26</v>
      </c>
      <c r="AA81" s="10">
        <v>24373.08</v>
      </c>
    </row>
    <row r="82" spans="1:27" x14ac:dyDescent="0.35">
      <c r="A82" s="17">
        <v>6</v>
      </c>
      <c r="B82" s="9">
        <v>15838.05</v>
      </c>
      <c r="C82" s="2">
        <v>15569.199999999999</v>
      </c>
      <c r="D82" s="2">
        <v>15393.73</v>
      </c>
      <c r="E82" s="10">
        <v>15393.73</v>
      </c>
      <c r="F82" s="9">
        <v>19355.02</v>
      </c>
      <c r="G82" s="2">
        <v>18830.34</v>
      </c>
      <c r="H82" s="2">
        <v>18094.650000000001</v>
      </c>
      <c r="I82" s="10">
        <v>18094.650000000001</v>
      </c>
      <c r="J82" s="9">
        <v>19617.25</v>
      </c>
      <c r="K82" s="2">
        <v>19070.759999999998</v>
      </c>
      <c r="L82" s="2">
        <v>18156.7</v>
      </c>
      <c r="M82" s="10">
        <v>18156.7</v>
      </c>
      <c r="N82" s="9">
        <v>22626</v>
      </c>
      <c r="O82" s="2">
        <v>22068.67</v>
      </c>
      <c r="P82" s="2">
        <v>21154.58</v>
      </c>
      <c r="Q82" s="10">
        <v>21154.58</v>
      </c>
      <c r="R82" s="9">
        <v>21795.87</v>
      </c>
      <c r="S82" s="2">
        <v>21247.469999999998</v>
      </c>
      <c r="T82" s="2">
        <v>20333.41</v>
      </c>
      <c r="U82" s="10">
        <v>20333.41</v>
      </c>
      <c r="V82" s="9">
        <v>24699.48</v>
      </c>
      <c r="W82" s="2">
        <v>24008.35</v>
      </c>
      <c r="X82" s="2">
        <v>22715.279999999999</v>
      </c>
      <c r="Y82" s="10">
        <v>22715.279999999999</v>
      </c>
      <c r="Z82" s="2">
        <v>27107.26</v>
      </c>
      <c r="AA82" s="10">
        <v>24373.08</v>
      </c>
    </row>
    <row r="83" spans="1:27" x14ac:dyDescent="0.35">
      <c r="A83" s="17">
        <v>7</v>
      </c>
      <c r="B83" s="9">
        <v>16282.37</v>
      </c>
      <c r="C83" s="2">
        <v>16013.52</v>
      </c>
      <c r="D83" s="2">
        <v>15838.050000000001</v>
      </c>
      <c r="E83" s="10">
        <v>15838.050000000001</v>
      </c>
      <c r="F83" s="9">
        <v>20084.48</v>
      </c>
      <c r="G83" s="2">
        <v>19559.8</v>
      </c>
      <c r="H83" s="2">
        <v>18824.11</v>
      </c>
      <c r="I83" s="10">
        <v>18824.11</v>
      </c>
      <c r="J83" s="9">
        <v>20530.29</v>
      </c>
      <c r="K83" s="2">
        <v>19983.8</v>
      </c>
      <c r="L83" s="2">
        <v>19069.740000000002</v>
      </c>
      <c r="M83" s="10">
        <v>19069.740000000002</v>
      </c>
      <c r="N83" s="9">
        <v>23540.09</v>
      </c>
      <c r="O83" s="2">
        <v>22982.76</v>
      </c>
      <c r="P83" s="2">
        <v>22068.67</v>
      </c>
      <c r="Q83" s="10">
        <v>22068.67</v>
      </c>
      <c r="R83" s="9">
        <v>22709.93</v>
      </c>
      <c r="S83" s="2">
        <v>22161.53</v>
      </c>
      <c r="T83" s="2">
        <v>21247.47</v>
      </c>
      <c r="U83" s="10">
        <v>21247.47</v>
      </c>
      <c r="V83" s="9">
        <v>25992.55</v>
      </c>
      <c r="W83" s="2">
        <v>25301.42</v>
      </c>
      <c r="X83" s="2">
        <v>24008.35</v>
      </c>
      <c r="Y83" s="10">
        <v>24008.35</v>
      </c>
      <c r="Z83" s="2">
        <v>28400.33</v>
      </c>
      <c r="AA83" s="10">
        <v>25287.17</v>
      </c>
    </row>
    <row r="84" spans="1:27" x14ac:dyDescent="0.35">
      <c r="A84" s="17">
        <v>8</v>
      </c>
      <c r="B84" s="9">
        <v>16282.37</v>
      </c>
      <c r="C84" s="2">
        <v>16013.52</v>
      </c>
      <c r="D84" s="2">
        <v>15838.050000000001</v>
      </c>
      <c r="E84" s="10">
        <v>15838.050000000001</v>
      </c>
      <c r="F84" s="9">
        <v>20084.48</v>
      </c>
      <c r="G84" s="2">
        <v>19559.8</v>
      </c>
      <c r="H84" s="2">
        <v>18824.11</v>
      </c>
      <c r="I84" s="10">
        <v>18824.11</v>
      </c>
      <c r="J84" s="9">
        <v>20530.29</v>
      </c>
      <c r="K84" s="2">
        <v>19983.8</v>
      </c>
      <c r="L84" s="2">
        <v>19069.740000000002</v>
      </c>
      <c r="M84" s="10">
        <v>19069.740000000002</v>
      </c>
      <c r="N84" s="9">
        <v>23540.09</v>
      </c>
      <c r="O84" s="2">
        <v>22982.76</v>
      </c>
      <c r="P84" s="2">
        <v>22068.67</v>
      </c>
      <c r="Q84" s="10">
        <v>22068.67</v>
      </c>
      <c r="R84" s="9">
        <v>22709.93</v>
      </c>
      <c r="S84" s="2">
        <v>22161.53</v>
      </c>
      <c r="T84" s="2">
        <v>21247.47</v>
      </c>
      <c r="U84" s="10">
        <v>21247.47</v>
      </c>
      <c r="V84" s="9">
        <v>25992.55</v>
      </c>
      <c r="W84" s="2">
        <v>25301.42</v>
      </c>
      <c r="X84" s="2">
        <v>24008.35</v>
      </c>
      <c r="Y84" s="10">
        <v>24008.35</v>
      </c>
      <c r="Z84" s="2">
        <v>28400.33</v>
      </c>
      <c r="AA84" s="10">
        <v>25287.17</v>
      </c>
    </row>
    <row r="85" spans="1:27" x14ac:dyDescent="0.35">
      <c r="A85" s="17">
        <v>9</v>
      </c>
      <c r="B85" s="9">
        <v>16726.689999999999</v>
      </c>
      <c r="C85" s="2">
        <v>16457.839999999997</v>
      </c>
      <c r="D85" s="2">
        <v>16282.369999999999</v>
      </c>
      <c r="E85" s="10">
        <v>16282.369999999999</v>
      </c>
      <c r="F85" s="9">
        <v>20820.169999999998</v>
      </c>
      <c r="G85" s="2">
        <v>20295.489999999998</v>
      </c>
      <c r="H85" s="2">
        <v>19559.8</v>
      </c>
      <c r="I85" s="10">
        <v>19559.8</v>
      </c>
      <c r="J85" s="9">
        <v>21444.35</v>
      </c>
      <c r="K85" s="2">
        <v>20897.859999999997</v>
      </c>
      <c r="L85" s="2">
        <v>19983.8</v>
      </c>
      <c r="M85" s="10">
        <v>19983.8</v>
      </c>
      <c r="N85" s="9">
        <v>24454.18</v>
      </c>
      <c r="O85" s="2">
        <v>23896.85</v>
      </c>
      <c r="P85" s="2">
        <v>22982.76</v>
      </c>
      <c r="Q85" s="10">
        <v>22982.76</v>
      </c>
      <c r="R85" s="9">
        <v>23623.99</v>
      </c>
      <c r="S85" s="2">
        <v>23075.59</v>
      </c>
      <c r="T85" s="2">
        <v>22161.53</v>
      </c>
      <c r="U85" s="10">
        <v>22161.53</v>
      </c>
      <c r="V85" s="9">
        <v>27285.62</v>
      </c>
      <c r="W85" s="2">
        <v>26594.489999999998</v>
      </c>
      <c r="X85" s="2">
        <v>25301.42</v>
      </c>
      <c r="Y85" s="10">
        <v>25301.42</v>
      </c>
      <c r="Z85" s="2">
        <v>29693.4</v>
      </c>
      <c r="AA85" s="10">
        <v>26201.26</v>
      </c>
    </row>
    <row r="86" spans="1:27" x14ac:dyDescent="0.35">
      <c r="A86" s="17">
        <v>10</v>
      </c>
      <c r="B86" s="9">
        <v>16726.689999999999</v>
      </c>
      <c r="C86" s="2">
        <v>16457.839999999997</v>
      </c>
      <c r="D86" s="2">
        <v>16282.369999999999</v>
      </c>
      <c r="E86" s="10">
        <v>16282.369999999999</v>
      </c>
      <c r="F86" s="9">
        <v>20820.169999999998</v>
      </c>
      <c r="G86" s="2">
        <v>20295.489999999998</v>
      </c>
      <c r="H86" s="2">
        <v>19559.8</v>
      </c>
      <c r="I86" s="10">
        <v>19559.8</v>
      </c>
      <c r="J86" s="9">
        <v>21444.35</v>
      </c>
      <c r="K86" s="2">
        <v>20897.859999999997</v>
      </c>
      <c r="L86" s="2">
        <v>19983.8</v>
      </c>
      <c r="M86" s="10">
        <v>19983.8</v>
      </c>
      <c r="N86" s="9">
        <v>24454.18</v>
      </c>
      <c r="O86" s="2">
        <v>23896.85</v>
      </c>
      <c r="P86" s="2">
        <v>22982.76</v>
      </c>
      <c r="Q86" s="10">
        <v>22982.76</v>
      </c>
      <c r="R86" s="9">
        <v>23623.99</v>
      </c>
      <c r="S86" s="2">
        <v>23075.59</v>
      </c>
      <c r="T86" s="2">
        <v>22161.53</v>
      </c>
      <c r="U86" s="10">
        <v>22161.53</v>
      </c>
      <c r="V86" s="9">
        <v>27285.62</v>
      </c>
      <c r="W86" s="2">
        <v>26594.489999999998</v>
      </c>
      <c r="X86" s="2">
        <v>25301.42</v>
      </c>
      <c r="Y86" s="10">
        <v>25301.42</v>
      </c>
      <c r="Z86" s="2">
        <v>29693.4</v>
      </c>
      <c r="AA86" s="10">
        <v>26201.26</v>
      </c>
    </row>
    <row r="87" spans="1:27" x14ac:dyDescent="0.35">
      <c r="A87" s="17">
        <v>11</v>
      </c>
      <c r="B87" s="9">
        <v>17171.009999999998</v>
      </c>
      <c r="C87" s="2">
        <v>16902.159999999996</v>
      </c>
      <c r="D87" s="2">
        <v>16726.689999999999</v>
      </c>
      <c r="E87" s="10">
        <v>16726.689999999999</v>
      </c>
      <c r="F87" s="9">
        <v>21555.86</v>
      </c>
      <c r="G87" s="2">
        <v>21031.18</v>
      </c>
      <c r="H87" s="2">
        <v>20295.490000000002</v>
      </c>
      <c r="I87" s="10">
        <v>20295.490000000002</v>
      </c>
      <c r="J87" s="9">
        <v>22358.41</v>
      </c>
      <c r="K87" s="2">
        <v>21811.919999999998</v>
      </c>
      <c r="L87" s="2">
        <v>20897.86</v>
      </c>
      <c r="M87" s="10">
        <v>20897.86</v>
      </c>
      <c r="N87" s="9">
        <v>25368.27</v>
      </c>
      <c r="O87" s="2">
        <v>24810.94</v>
      </c>
      <c r="P87" s="2">
        <v>23896.85</v>
      </c>
      <c r="Q87" s="10">
        <v>23896.85</v>
      </c>
      <c r="R87" s="9">
        <v>24538.05</v>
      </c>
      <c r="S87" s="2">
        <v>23989.649999999998</v>
      </c>
      <c r="T87" s="2">
        <v>23075.59</v>
      </c>
      <c r="U87" s="10">
        <v>23075.59</v>
      </c>
      <c r="V87" s="9">
        <v>28578.69</v>
      </c>
      <c r="W87" s="2">
        <v>27887.559999999998</v>
      </c>
      <c r="X87" s="2">
        <v>26594.49</v>
      </c>
      <c r="Y87" s="10">
        <v>26594.49</v>
      </c>
      <c r="Z87" s="2">
        <v>30986.47</v>
      </c>
      <c r="AA87" s="10">
        <v>27115.35</v>
      </c>
    </row>
    <row r="88" spans="1:27" x14ac:dyDescent="0.35">
      <c r="A88" s="17">
        <v>12</v>
      </c>
      <c r="B88" s="9">
        <v>17171.009999999998</v>
      </c>
      <c r="C88" s="2">
        <v>16902.159999999996</v>
      </c>
      <c r="D88" s="2">
        <v>16726.689999999999</v>
      </c>
      <c r="E88" s="10">
        <v>16726.689999999999</v>
      </c>
      <c r="F88" s="9">
        <v>21555.86</v>
      </c>
      <c r="G88" s="2">
        <v>21031.18</v>
      </c>
      <c r="H88" s="2">
        <v>20295.490000000002</v>
      </c>
      <c r="I88" s="10">
        <v>20295.490000000002</v>
      </c>
      <c r="J88" s="9">
        <v>22358.41</v>
      </c>
      <c r="K88" s="2">
        <v>21811.919999999998</v>
      </c>
      <c r="L88" s="2">
        <v>20897.86</v>
      </c>
      <c r="M88" s="10">
        <v>20897.86</v>
      </c>
      <c r="N88" s="9">
        <v>25368.27</v>
      </c>
      <c r="O88" s="2">
        <v>24810.94</v>
      </c>
      <c r="P88" s="2">
        <v>23896.85</v>
      </c>
      <c r="Q88" s="10">
        <v>23896.85</v>
      </c>
      <c r="R88" s="9">
        <v>24538.05</v>
      </c>
      <c r="S88" s="2">
        <v>23989.649999999998</v>
      </c>
      <c r="T88" s="2">
        <v>23075.59</v>
      </c>
      <c r="U88" s="10">
        <v>23075.59</v>
      </c>
      <c r="V88" s="9">
        <v>28578.69</v>
      </c>
      <c r="W88" s="2">
        <v>27887.559999999998</v>
      </c>
      <c r="X88" s="2">
        <v>26594.49</v>
      </c>
      <c r="Y88" s="10">
        <v>26594.49</v>
      </c>
      <c r="Z88" s="2">
        <v>30986.47</v>
      </c>
      <c r="AA88" s="10">
        <v>27115.35</v>
      </c>
    </row>
    <row r="89" spans="1:27" x14ac:dyDescent="0.35">
      <c r="A89" s="17">
        <v>13</v>
      </c>
      <c r="B89" s="9">
        <v>17615.330000000002</v>
      </c>
      <c r="C89" s="2">
        <v>17346.480000000003</v>
      </c>
      <c r="D89" s="2">
        <v>17171.010000000002</v>
      </c>
      <c r="E89" s="10">
        <v>17171.010000000002</v>
      </c>
      <c r="F89" s="9">
        <v>22291.55</v>
      </c>
      <c r="G89" s="2">
        <v>21766.87</v>
      </c>
      <c r="H89" s="2">
        <v>21031.18</v>
      </c>
      <c r="I89" s="10">
        <v>21031.18</v>
      </c>
      <c r="J89" s="9">
        <v>23272.47</v>
      </c>
      <c r="K89" s="2">
        <v>22725.98</v>
      </c>
      <c r="L89" s="2">
        <v>21811.919999999998</v>
      </c>
      <c r="M89" s="10">
        <v>21811.919999999998</v>
      </c>
      <c r="N89" s="9">
        <v>26282.36</v>
      </c>
      <c r="O89" s="2">
        <v>25725.03</v>
      </c>
      <c r="P89" s="2">
        <v>24810.94</v>
      </c>
      <c r="Q89" s="10">
        <v>24810.94</v>
      </c>
      <c r="R89" s="9">
        <v>25452.11</v>
      </c>
      <c r="S89" s="2">
        <v>24903.71</v>
      </c>
      <c r="T89" s="2">
        <v>23989.65</v>
      </c>
      <c r="U89" s="10">
        <v>23989.65</v>
      </c>
      <c r="V89" s="9">
        <v>29871.759999999998</v>
      </c>
      <c r="W89" s="2">
        <v>29180.629999999997</v>
      </c>
      <c r="X89" s="2">
        <v>27887.56</v>
      </c>
      <c r="Y89" s="10">
        <v>27887.56</v>
      </c>
      <c r="Z89" s="2">
        <v>32279.54</v>
      </c>
      <c r="AA89" s="10">
        <v>28029.439999999999</v>
      </c>
    </row>
    <row r="90" spans="1:27" x14ac:dyDescent="0.35">
      <c r="A90" s="17">
        <v>14</v>
      </c>
      <c r="B90" s="9">
        <v>17615.330000000002</v>
      </c>
      <c r="C90" s="2">
        <v>17346.480000000003</v>
      </c>
      <c r="D90" s="2">
        <v>17171.010000000002</v>
      </c>
      <c r="E90" s="10">
        <v>17171.010000000002</v>
      </c>
      <c r="F90" s="9">
        <v>22291.55</v>
      </c>
      <c r="G90" s="2">
        <v>21766.87</v>
      </c>
      <c r="H90" s="2">
        <v>21031.18</v>
      </c>
      <c r="I90" s="10">
        <v>21031.18</v>
      </c>
      <c r="J90" s="9">
        <v>23272.47</v>
      </c>
      <c r="K90" s="2">
        <v>22725.98</v>
      </c>
      <c r="L90" s="2">
        <v>21811.919999999998</v>
      </c>
      <c r="M90" s="10">
        <v>21811.919999999998</v>
      </c>
      <c r="N90" s="9">
        <v>26282.36</v>
      </c>
      <c r="O90" s="2">
        <v>25725.03</v>
      </c>
      <c r="P90" s="2">
        <v>24810.94</v>
      </c>
      <c r="Q90" s="10">
        <v>24810.94</v>
      </c>
      <c r="R90" s="9">
        <v>25452.11</v>
      </c>
      <c r="S90" s="2">
        <v>24903.71</v>
      </c>
      <c r="T90" s="2">
        <v>23989.65</v>
      </c>
      <c r="U90" s="10">
        <v>23989.65</v>
      </c>
      <c r="V90" s="9">
        <v>29871.759999999998</v>
      </c>
      <c r="W90" s="2">
        <v>29180.629999999997</v>
      </c>
      <c r="X90" s="2">
        <v>27887.56</v>
      </c>
      <c r="Y90" s="10">
        <v>27887.56</v>
      </c>
      <c r="Z90" s="2">
        <v>32279.54</v>
      </c>
      <c r="AA90" s="10">
        <v>28029.439999999999</v>
      </c>
    </row>
    <row r="91" spans="1:27" x14ac:dyDescent="0.35">
      <c r="A91" s="17">
        <v>15</v>
      </c>
      <c r="B91" s="9">
        <v>18059.650000000001</v>
      </c>
      <c r="C91" s="2">
        <v>17790.800000000003</v>
      </c>
      <c r="D91" s="2">
        <v>17615.330000000002</v>
      </c>
      <c r="E91" s="10">
        <v>17615.330000000002</v>
      </c>
      <c r="F91" s="9">
        <v>23027.24</v>
      </c>
      <c r="G91" s="2">
        <v>22502.560000000001</v>
      </c>
      <c r="H91" s="2">
        <v>21766.870000000003</v>
      </c>
      <c r="I91" s="10">
        <v>21766.870000000003</v>
      </c>
      <c r="J91" s="9">
        <v>24186.53</v>
      </c>
      <c r="K91" s="2">
        <v>23640.039999999997</v>
      </c>
      <c r="L91" s="2">
        <v>22725.98</v>
      </c>
      <c r="M91" s="10">
        <v>22725.98</v>
      </c>
      <c r="N91" s="9">
        <v>27196.45</v>
      </c>
      <c r="O91" s="2">
        <v>26639.119999999999</v>
      </c>
      <c r="P91" s="2">
        <v>25725.03</v>
      </c>
      <c r="Q91" s="10">
        <v>25725.03</v>
      </c>
      <c r="R91" s="9">
        <v>26366.17</v>
      </c>
      <c r="S91" s="2">
        <v>25817.769999999997</v>
      </c>
      <c r="T91" s="2">
        <v>24903.71</v>
      </c>
      <c r="U91" s="10">
        <v>24903.71</v>
      </c>
      <c r="V91" s="9">
        <v>31164.83</v>
      </c>
      <c r="W91" s="2">
        <v>30473.7</v>
      </c>
      <c r="X91" s="2">
        <v>29180.63</v>
      </c>
      <c r="Y91" s="10">
        <v>29180.63</v>
      </c>
      <c r="Z91" s="2">
        <v>33572.61</v>
      </c>
      <c r="AA91" s="10">
        <v>28943.53</v>
      </c>
    </row>
    <row r="92" spans="1:27" x14ac:dyDescent="0.35">
      <c r="A92" s="17">
        <v>16</v>
      </c>
      <c r="B92" s="9">
        <v>18059.650000000001</v>
      </c>
      <c r="C92" s="2">
        <v>17790.800000000003</v>
      </c>
      <c r="D92" s="2">
        <v>17615.330000000002</v>
      </c>
      <c r="E92" s="10">
        <v>17615.330000000002</v>
      </c>
      <c r="F92" s="9">
        <v>23027.24</v>
      </c>
      <c r="G92" s="2">
        <v>22502.560000000001</v>
      </c>
      <c r="H92" s="2">
        <v>21766.870000000003</v>
      </c>
      <c r="I92" s="10">
        <v>21766.870000000003</v>
      </c>
      <c r="J92" s="9">
        <v>24186.53</v>
      </c>
      <c r="K92" s="2">
        <v>23640.039999999997</v>
      </c>
      <c r="L92" s="2">
        <v>22725.98</v>
      </c>
      <c r="M92" s="10">
        <v>22725.98</v>
      </c>
      <c r="N92" s="9">
        <v>27196.45</v>
      </c>
      <c r="O92" s="2">
        <v>26639.119999999999</v>
      </c>
      <c r="P92" s="2">
        <v>25725.03</v>
      </c>
      <c r="Q92" s="10">
        <v>25725.03</v>
      </c>
      <c r="R92" s="9">
        <v>26366.17</v>
      </c>
      <c r="S92" s="2">
        <v>25817.769999999997</v>
      </c>
      <c r="T92" s="2">
        <v>24903.71</v>
      </c>
      <c r="U92" s="10">
        <v>24903.71</v>
      </c>
      <c r="V92" s="9">
        <v>31164.83</v>
      </c>
      <c r="W92" s="2">
        <v>30473.7</v>
      </c>
      <c r="X92" s="2">
        <v>29180.63</v>
      </c>
      <c r="Y92" s="10">
        <v>29180.63</v>
      </c>
      <c r="Z92" s="2">
        <v>33572.61</v>
      </c>
      <c r="AA92" s="10">
        <v>28943.53</v>
      </c>
    </row>
    <row r="93" spans="1:27" x14ac:dyDescent="0.35">
      <c r="A93" s="17">
        <v>17</v>
      </c>
      <c r="B93" s="9">
        <v>18503.97</v>
      </c>
      <c r="C93" s="2">
        <v>18235.120000000003</v>
      </c>
      <c r="D93" s="2">
        <v>18059.650000000001</v>
      </c>
      <c r="E93" s="10">
        <v>18059.650000000001</v>
      </c>
      <c r="F93" s="9">
        <v>23762.93</v>
      </c>
      <c r="G93" s="2">
        <v>23238.25</v>
      </c>
      <c r="H93" s="2">
        <v>22502.560000000001</v>
      </c>
      <c r="I93" s="10">
        <v>22502.560000000001</v>
      </c>
      <c r="J93" s="9">
        <v>25100.59</v>
      </c>
      <c r="K93" s="2">
        <v>24554.1</v>
      </c>
      <c r="L93" s="2">
        <v>23640.04</v>
      </c>
      <c r="M93" s="10">
        <v>23640.04</v>
      </c>
      <c r="N93" s="9">
        <v>28110.54</v>
      </c>
      <c r="O93" s="2">
        <v>27553.21</v>
      </c>
      <c r="P93" s="2">
        <v>26639.119999999999</v>
      </c>
      <c r="Q93" s="10">
        <v>26639.119999999999</v>
      </c>
      <c r="R93" s="9">
        <v>27280.23</v>
      </c>
      <c r="S93" s="2">
        <v>26731.829999999998</v>
      </c>
      <c r="T93" s="2">
        <v>25817.77</v>
      </c>
      <c r="U93" s="10">
        <v>25817.77</v>
      </c>
      <c r="V93" s="9">
        <v>32457.9</v>
      </c>
      <c r="W93" s="2">
        <v>31766.77</v>
      </c>
      <c r="X93" s="2">
        <v>30473.7</v>
      </c>
      <c r="Y93" s="10">
        <v>30473.7</v>
      </c>
      <c r="Z93" s="2">
        <v>34865.68</v>
      </c>
      <c r="AA93" s="10">
        <v>29857.62</v>
      </c>
    </row>
    <row r="94" spans="1:27" x14ac:dyDescent="0.35">
      <c r="A94" s="17">
        <v>18</v>
      </c>
      <c r="B94" s="9">
        <v>18503.97</v>
      </c>
      <c r="C94" s="2">
        <v>18235.120000000003</v>
      </c>
      <c r="D94" s="2">
        <v>18059.650000000001</v>
      </c>
      <c r="E94" s="10">
        <v>18059.650000000001</v>
      </c>
      <c r="F94" s="9">
        <v>23762.93</v>
      </c>
      <c r="G94" s="2">
        <v>23238.25</v>
      </c>
      <c r="H94" s="2">
        <v>22502.560000000001</v>
      </c>
      <c r="I94" s="10">
        <v>22502.560000000001</v>
      </c>
      <c r="J94" s="9">
        <v>25100.59</v>
      </c>
      <c r="K94" s="2">
        <v>24554.1</v>
      </c>
      <c r="L94" s="2">
        <v>23640.04</v>
      </c>
      <c r="M94" s="10">
        <v>23640.04</v>
      </c>
      <c r="N94" s="9">
        <v>28110.54</v>
      </c>
      <c r="O94" s="2">
        <v>27553.21</v>
      </c>
      <c r="P94" s="2">
        <v>26639.119999999999</v>
      </c>
      <c r="Q94" s="10">
        <v>26639.119999999999</v>
      </c>
      <c r="R94" s="9">
        <v>27280.23</v>
      </c>
      <c r="S94" s="2">
        <v>26731.829999999998</v>
      </c>
      <c r="T94" s="2">
        <v>25817.77</v>
      </c>
      <c r="U94" s="10">
        <v>25817.77</v>
      </c>
      <c r="V94" s="9">
        <v>32457.9</v>
      </c>
      <c r="W94" s="2">
        <v>31766.77</v>
      </c>
      <c r="X94" s="2">
        <v>30473.7</v>
      </c>
      <c r="Y94" s="10">
        <v>30473.7</v>
      </c>
      <c r="Z94" s="2">
        <v>34865.68</v>
      </c>
      <c r="AA94" s="10">
        <v>29857.62</v>
      </c>
    </row>
    <row r="95" spans="1:27" x14ac:dyDescent="0.35">
      <c r="A95" s="17">
        <v>19</v>
      </c>
      <c r="B95" s="9">
        <v>18948.29</v>
      </c>
      <c r="C95" s="2">
        <v>18679.440000000002</v>
      </c>
      <c r="D95" s="2">
        <v>18503.97</v>
      </c>
      <c r="E95" s="10">
        <v>18503.97</v>
      </c>
      <c r="F95" s="9">
        <v>24498.62</v>
      </c>
      <c r="G95" s="2">
        <v>23973.94</v>
      </c>
      <c r="H95" s="2">
        <v>23238.25</v>
      </c>
      <c r="I95" s="10">
        <v>23238.25</v>
      </c>
      <c r="J95" s="9">
        <v>26014.65</v>
      </c>
      <c r="K95" s="2">
        <v>25468.16</v>
      </c>
      <c r="L95" s="2">
        <v>24554.1</v>
      </c>
      <c r="M95" s="10">
        <v>24554.1</v>
      </c>
      <c r="N95" s="9">
        <v>29024.63</v>
      </c>
      <c r="O95" s="2">
        <v>28467.3</v>
      </c>
      <c r="P95" s="2">
        <v>27553.21</v>
      </c>
      <c r="Q95" s="10">
        <v>27553.21</v>
      </c>
      <c r="R95" s="9">
        <v>28194.29</v>
      </c>
      <c r="S95" s="2">
        <v>27645.89</v>
      </c>
      <c r="T95" s="2">
        <v>26731.83</v>
      </c>
      <c r="U95" s="10">
        <v>26731.83</v>
      </c>
      <c r="V95" s="9">
        <v>33750.97</v>
      </c>
      <c r="W95" s="2">
        <v>33059.840000000004</v>
      </c>
      <c r="X95" s="2">
        <v>31766.77</v>
      </c>
      <c r="Y95" s="10">
        <v>31766.77</v>
      </c>
      <c r="Z95" s="2">
        <v>36158.75</v>
      </c>
      <c r="AA95" s="10">
        <v>30771.71</v>
      </c>
    </row>
    <row r="96" spans="1:27" x14ac:dyDescent="0.35">
      <c r="A96" s="17">
        <v>20</v>
      </c>
      <c r="B96" s="9">
        <v>18948.29</v>
      </c>
      <c r="C96" s="2">
        <v>18679.440000000002</v>
      </c>
      <c r="D96" s="2">
        <v>18503.97</v>
      </c>
      <c r="E96" s="10">
        <v>18503.97</v>
      </c>
      <c r="F96" s="9">
        <v>24498.62</v>
      </c>
      <c r="G96" s="2">
        <v>23973.94</v>
      </c>
      <c r="H96" s="2">
        <v>23238.25</v>
      </c>
      <c r="I96" s="10">
        <v>23238.25</v>
      </c>
      <c r="J96" s="9">
        <v>26014.65</v>
      </c>
      <c r="K96" s="2">
        <v>25468.16</v>
      </c>
      <c r="L96" s="2">
        <v>24554.1</v>
      </c>
      <c r="M96" s="10">
        <v>24554.1</v>
      </c>
      <c r="N96" s="9">
        <v>29024.63</v>
      </c>
      <c r="O96" s="2">
        <v>28467.3</v>
      </c>
      <c r="P96" s="2">
        <v>27553.21</v>
      </c>
      <c r="Q96" s="10">
        <v>27553.21</v>
      </c>
      <c r="R96" s="9">
        <v>28194.29</v>
      </c>
      <c r="S96" s="2">
        <v>27645.89</v>
      </c>
      <c r="T96" s="2">
        <v>26731.83</v>
      </c>
      <c r="U96" s="10">
        <v>26731.83</v>
      </c>
      <c r="V96" s="9">
        <v>33750.97</v>
      </c>
      <c r="W96" s="2">
        <v>33059.840000000004</v>
      </c>
      <c r="X96" s="2">
        <v>31766.77</v>
      </c>
      <c r="Y96" s="10">
        <v>31766.77</v>
      </c>
      <c r="Z96" s="2">
        <v>36158.75</v>
      </c>
      <c r="AA96" s="10">
        <v>30771.71</v>
      </c>
    </row>
    <row r="97" spans="1:27" x14ac:dyDescent="0.35">
      <c r="A97" s="17">
        <v>21</v>
      </c>
      <c r="B97" s="9">
        <v>19392.61</v>
      </c>
      <c r="C97" s="2">
        <v>19123.760000000002</v>
      </c>
      <c r="D97" s="2">
        <v>18948.29</v>
      </c>
      <c r="E97" s="10">
        <v>18948.29</v>
      </c>
      <c r="F97" s="9">
        <v>25234.31</v>
      </c>
      <c r="G97" s="2">
        <v>24709.63</v>
      </c>
      <c r="H97" s="2">
        <v>23973.940000000002</v>
      </c>
      <c r="I97" s="10">
        <v>23973.940000000002</v>
      </c>
      <c r="J97" s="9">
        <v>26928.71</v>
      </c>
      <c r="K97" s="2">
        <v>26382.219999999998</v>
      </c>
      <c r="L97" s="2">
        <v>25468.16</v>
      </c>
      <c r="M97" s="10">
        <v>25468.16</v>
      </c>
      <c r="N97" s="9">
        <v>29938.720000000001</v>
      </c>
      <c r="O97" s="2">
        <v>29381.39</v>
      </c>
      <c r="P97" s="2">
        <v>28467.3</v>
      </c>
      <c r="Q97" s="10">
        <v>28467.3</v>
      </c>
      <c r="R97" s="9">
        <v>29108.35</v>
      </c>
      <c r="S97" s="2">
        <v>28559.949999999997</v>
      </c>
      <c r="T97" s="2">
        <v>27645.89</v>
      </c>
      <c r="U97" s="10">
        <v>27645.89</v>
      </c>
      <c r="V97" s="9">
        <v>35044.04</v>
      </c>
      <c r="W97" s="2">
        <v>34352.910000000003</v>
      </c>
      <c r="X97" s="2">
        <v>33059.839999999997</v>
      </c>
      <c r="Y97" s="10">
        <v>33059.839999999997</v>
      </c>
      <c r="Z97" s="2">
        <v>37451.82</v>
      </c>
      <c r="AA97" s="10">
        <v>31685.8</v>
      </c>
    </row>
    <row r="98" spans="1:27" x14ac:dyDescent="0.35">
      <c r="A98" s="17">
        <v>22</v>
      </c>
      <c r="B98" s="9">
        <v>19392.61</v>
      </c>
      <c r="C98" s="2">
        <v>19123.760000000002</v>
      </c>
      <c r="D98" s="2">
        <v>18948.29</v>
      </c>
      <c r="E98" s="10">
        <v>18948.29</v>
      </c>
      <c r="F98" s="9">
        <v>25234.31</v>
      </c>
      <c r="G98" s="2">
        <v>24709.63</v>
      </c>
      <c r="H98" s="2">
        <v>23973.940000000002</v>
      </c>
      <c r="I98" s="10">
        <v>23973.940000000002</v>
      </c>
      <c r="J98" s="9">
        <v>26928.71</v>
      </c>
      <c r="K98" s="2">
        <v>26382.219999999998</v>
      </c>
      <c r="L98" s="2">
        <v>25468.16</v>
      </c>
      <c r="M98" s="10">
        <v>25468.16</v>
      </c>
      <c r="N98" s="9">
        <v>29938.720000000001</v>
      </c>
      <c r="O98" s="2">
        <v>29381.39</v>
      </c>
      <c r="P98" s="2">
        <v>28467.3</v>
      </c>
      <c r="Q98" s="10">
        <v>28467.3</v>
      </c>
      <c r="R98" s="9">
        <v>29108.35</v>
      </c>
      <c r="S98" s="2">
        <v>28559.949999999997</v>
      </c>
      <c r="T98" s="2">
        <v>27645.89</v>
      </c>
      <c r="U98" s="10">
        <v>27645.89</v>
      </c>
      <c r="V98" s="9">
        <v>35044.04</v>
      </c>
      <c r="W98" s="2">
        <v>34352.910000000003</v>
      </c>
      <c r="X98" s="2">
        <v>33059.839999999997</v>
      </c>
      <c r="Y98" s="10">
        <v>33059.839999999997</v>
      </c>
      <c r="Z98" s="2">
        <v>37451.82</v>
      </c>
      <c r="AA98" s="10">
        <v>31685.8</v>
      </c>
    </row>
    <row r="99" spans="1:27" x14ac:dyDescent="0.35">
      <c r="A99" s="17">
        <v>23</v>
      </c>
      <c r="B99" s="9">
        <v>19840.2</v>
      </c>
      <c r="C99" s="2">
        <v>19571.349999999999</v>
      </c>
      <c r="D99" s="2">
        <v>19395.88</v>
      </c>
      <c r="E99" s="10">
        <v>19395.88</v>
      </c>
      <c r="F99" s="9">
        <v>25970</v>
      </c>
      <c r="G99" s="2">
        <v>25445.32</v>
      </c>
      <c r="H99" s="2">
        <v>24709.63</v>
      </c>
      <c r="I99" s="10">
        <v>24709.63</v>
      </c>
      <c r="J99" s="9">
        <v>27842.77</v>
      </c>
      <c r="K99" s="2">
        <v>27296.28</v>
      </c>
      <c r="L99" s="2">
        <v>26382.22</v>
      </c>
      <c r="M99" s="10">
        <v>26382.22</v>
      </c>
      <c r="N99" s="9">
        <v>30852.81</v>
      </c>
      <c r="O99" s="2">
        <v>30295.48</v>
      </c>
      <c r="P99" s="2">
        <v>29381.39</v>
      </c>
      <c r="Q99" s="10">
        <v>29381.39</v>
      </c>
      <c r="R99" s="9">
        <v>30022.41</v>
      </c>
      <c r="S99" s="2">
        <v>29474.01</v>
      </c>
      <c r="T99" s="2">
        <v>28559.95</v>
      </c>
      <c r="U99" s="10">
        <v>28559.95</v>
      </c>
      <c r="V99" s="9">
        <v>36337.11</v>
      </c>
      <c r="W99" s="2">
        <v>35645.980000000003</v>
      </c>
      <c r="X99" s="2">
        <v>34352.910000000003</v>
      </c>
      <c r="Y99" s="10">
        <v>34352.910000000003</v>
      </c>
      <c r="Z99" s="2">
        <v>38744.89</v>
      </c>
      <c r="AA99" s="10">
        <v>32599.89</v>
      </c>
    </row>
    <row r="100" spans="1:27" x14ac:dyDescent="0.35">
      <c r="A100" s="17">
        <v>24</v>
      </c>
      <c r="B100" s="9">
        <v>19840.2</v>
      </c>
      <c r="C100" s="2">
        <v>19571.349999999999</v>
      </c>
      <c r="D100" s="2">
        <v>19395.88</v>
      </c>
      <c r="E100" s="10">
        <v>19395.88</v>
      </c>
      <c r="F100" s="9">
        <v>25970</v>
      </c>
      <c r="G100" s="2">
        <v>25445.32</v>
      </c>
      <c r="H100" s="2">
        <v>24709.63</v>
      </c>
      <c r="I100" s="10">
        <v>24709.63</v>
      </c>
      <c r="J100" s="9">
        <v>27842.77</v>
      </c>
      <c r="K100" s="2">
        <v>27296.28</v>
      </c>
      <c r="L100" s="2">
        <v>26382.22</v>
      </c>
      <c r="M100" s="10">
        <v>26382.22</v>
      </c>
      <c r="N100" s="9">
        <v>30852.81</v>
      </c>
      <c r="O100" s="2">
        <v>30295.48</v>
      </c>
      <c r="P100" s="2">
        <v>29381.39</v>
      </c>
      <c r="Q100" s="10">
        <v>29381.39</v>
      </c>
      <c r="R100" s="9">
        <v>30022.41</v>
      </c>
      <c r="S100" s="2">
        <v>29474.01</v>
      </c>
      <c r="T100" s="2">
        <v>28559.95</v>
      </c>
      <c r="U100" s="10">
        <v>28559.95</v>
      </c>
      <c r="V100" s="9">
        <v>36337.11</v>
      </c>
      <c r="W100" s="2">
        <v>35645.980000000003</v>
      </c>
      <c r="X100" s="2">
        <v>34352.910000000003</v>
      </c>
      <c r="Y100" s="10">
        <v>34352.910000000003</v>
      </c>
      <c r="Z100" s="2">
        <v>38744.89</v>
      </c>
      <c r="AA100" s="10">
        <v>32599.89</v>
      </c>
    </row>
    <row r="101" spans="1:27" x14ac:dyDescent="0.35">
      <c r="A101" s="17">
        <v>25</v>
      </c>
      <c r="B101" s="9">
        <v>20293.310000000001</v>
      </c>
      <c r="C101" s="2">
        <v>20024.46</v>
      </c>
      <c r="D101" s="2">
        <v>19848.990000000002</v>
      </c>
      <c r="E101" s="10">
        <v>19848.990000000002</v>
      </c>
      <c r="F101" s="9">
        <v>26705.69</v>
      </c>
      <c r="G101" s="2">
        <v>26181.01</v>
      </c>
      <c r="H101" s="2">
        <v>25445.32</v>
      </c>
      <c r="I101" s="10">
        <v>25445.32</v>
      </c>
      <c r="J101" s="9">
        <v>28756.83</v>
      </c>
      <c r="K101" s="2">
        <v>28210.34</v>
      </c>
      <c r="L101" s="2">
        <v>27296.28</v>
      </c>
      <c r="M101" s="10">
        <v>27296.28</v>
      </c>
      <c r="N101" s="9">
        <v>31766.9</v>
      </c>
      <c r="O101" s="2">
        <v>31209.57</v>
      </c>
      <c r="P101" s="2">
        <v>30295.48</v>
      </c>
      <c r="Q101" s="10">
        <v>30295.48</v>
      </c>
      <c r="R101" s="9">
        <v>30936.47</v>
      </c>
      <c r="S101" s="2">
        <v>30388.07</v>
      </c>
      <c r="T101" s="2">
        <v>29474.01</v>
      </c>
      <c r="U101" s="10">
        <v>29474.01</v>
      </c>
      <c r="V101" s="9">
        <v>37630.18</v>
      </c>
      <c r="W101" s="2">
        <v>36939.050000000003</v>
      </c>
      <c r="X101" s="2">
        <v>35645.980000000003</v>
      </c>
      <c r="Y101" s="10">
        <v>35645.980000000003</v>
      </c>
      <c r="Z101" s="2">
        <v>40037.96</v>
      </c>
      <c r="AA101" s="10">
        <v>33513.980000000003</v>
      </c>
    </row>
    <row r="102" spans="1:27" x14ac:dyDescent="0.35">
      <c r="A102" s="17">
        <v>26</v>
      </c>
      <c r="B102" s="9">
        <v>20293.310000000001</v>
      </c>
      <c r="C102" s="2">
        <v>20024.46</v>
      </c>
      <c r="D102" s="2">
        <v>19848.990000000002</v>
      </c>
      <c r="E102" s="10">
        <v>19848.990000000002</v>
      </c>
      <c r="F102" s="9">
        <v>26705.69</v>
      </c>
      <c r="G102" s="2">
        <v>26181.01</v>
      </c>
      <c r="H102" s="2">
        <v>25445.32</v>
      </c>
      <c r="I102" s="10">
        <v>25445.32</v>
      </c>
      <c r="J102" s="9">
        <v>28756.83</v>
      </c>
      <c r="K102" s="2">
        <v>28210.34</v>
      </c>
      <c r="L102" s="2">
        <v>27296.28</v>
      </c>
      <c r="M102" s="10">
        <v>27296.28</v>
      </c>
      <c r="N102" s="9">
        <v>31766.9</v>
      </c>
      <c r="O102" s="2">
        <v>31209.57</v>
      </c>
      <c r="P102" s="2">
        <v>30295.48</v>
      </c>
      <c r="Q102" s="10">
        <v>30295.48</v>
      </c>
      <c r="R102" s="9">
        <v>30936.47</v>
      </c>
      <c r="S102" s="2">
        <v>30388.07</v>
      </c>
      <c r="T102" s="2">
        <v>29474.01</v>
      </c>
      <c r="U102" s="10">
        <v>29474.01</v>
      </c>
      <c r="V102" s="9">
        <v>37630.18</v>
      </c>
      <c r="W102" s="2">
        <v>36939.050000000003</v>
      </c>
      <c r="X102" s="2">
        <v>35645.980000000003</v>
      </c>
      <c r="Y102" s="10">
        <v>35645.980000000003</v>
      </c>
      <c r="Z102" s="2">
        <v>40037.96</v>
      </c>
      <c r="AA102" s="10">
        <v>33513.980000000003</v>
      </c>
    </row>
    <row r="103" spans="1:27" x14ac:dyDescent="0.35">
      <c r="A103" s="17">
        <v>27</v>
      </c>
      <c r="B103" s="9">
        <v>20746.419999999998</v>
      </c>
      <c r="C103" s="2">
        <v>20477.57</v>
      </c>
      <c r="D103" s="2">
        <v>20302.099999999999</v>
      </c>
      <c r="E103" s="10">
        <v>20302.099999999999</v>
      </c>
      <c r="F103" s="9">
        <v>27441.38</v>
      </c>
      <c r="G103" s="2">
        <v>26916.7</v>
      </c>
      <c r="H103" s="2">
        <v>26181.010000000002</v>
      </c>
      <c r="I103" s="10">
        <v>26181.010000000002</v>
      </c>
      <c r="J103" s="9">
        <v>29670.89</v>
      </c>
      <c r="K103" s="2">
        <v>29124.399999999998</v>
      </c>
      <c r="L103" s="2">
        <v>28210.34</v>
      </c>
      <c r="M103" s="10">
        <v>28210.34</v>
      </c>
      <c r="N103" s="9">
        <v>32680.99</v>
      </c>
      <c r="O103" s="2">
        <v>32123.66</v>
      </c>
      <c r="P103" s="2">
        <v>31209.57</v>
      </c>
      <c r="Q103" s="10">
        <v>31209.57</v>
      </c>
      <c r="R103" s="9">
        <v>31850.53</v>
      </c>
      <c r="S103" s="2">
        <v>31302.129999999997</v>
      </c>
      <c r="T103" s="2">
        <v>30388.07</v>
      </c>
      <c r="U103" s="10">
        <v>30388.07</v>
      </c>
      <c r="V103" s="9">
        <v>37630.18</v>
      </c>
      <c r="W103" s="2">
        <v>36939.050000000003</v>
      </c>
      <c r="X103" s="2">
        <v>35645.980000000003</v>
      </c>
      <c r="Y103" s="10">
        <v>35645.980000000003</v>
      </c>
      <c r="Z103" s="2">
        <v>40037.96</v>
      </c>
      <c r="AA103" s="10">
        <v>34428.07</v>
      </c>
    </row>
    <row r="104" spans="1:27" x14ac:dyDescent="0.35">
      <c r="A104" s="17" t="s">
        <v>37</v>
      </c>
      <c r="B104" s="9">
        <v>21199.529999999995</v>
      </c>
      <c r="C104" s="2">
        <v>20930.68</v>
      </c>
      <c r="D104" s="2">
        <v>20755.209999999995</v>
      </c>
      <c r="E104" s="10">
        <v>20755.209999999995</v>
      </c>
      <c r="F104" s="9">
        <v>28177.070000000003</v>
      </c>
      <c r="G104" s="2">
        <v>27652.390000000003</v>
      </c>
      <c r="H104" s="2">
        <v>26916.700000000004</v>
      </c>
      <c r="I104" s="10">
        <v>26916.700000000004</v>
      </c>
      <c r="J104" s="9">
        <v>30584.949999999997</v>
      </c>
      <c r="K104" s="2">
        <v>30038.459999999995</v>
      </c>
      <c r="L104" s="2">
        <v>29124.400000000001</v>
      </c>
      <c r="M104" s="10">
        <v>29124.400000000001</v>
      </c>
      <c r="N104" s="9">
        <v>33595.08</v>
      </c>
      <c r="O104" s="2">
        <v>33037.75</v>
      </c>
      <c r="P104" s="2">
        <v>32123.66</v>
      </c>
      <c r="Q104" s="10">
        <v>32123.66</v>
      </c>
      <c r="R104" s="9">
        <v>32764.589999999997</v>
      </c>
      <c r="S104" s="2">
        <v>32216.189999999995</v>
      </c>
      <c r="T104" s="2">
        <v>31302.13</v>
      </c>
      <c r="U104" s="10">
        <v>31302.13</v>
      </c>
      <c r="V104" s="9">
        <v>38923.25</v>
      </c>
      <c r="W104" s="2">
        <v>38232.120000000003</v>
      </c>
      <c r="X104" s="2">
        <v>36939.050000000003</v>
      </c>
      <c r="Y104" s="10">
        <v>36939.050000000003</v>
      </c>
      <c r="Z104" s="2">
        <v>41331.03</v>
      </c>
      <c r="AA104" s="10">
        <v>35342.159999999996</v>
      </c>
    </row>
    <row r="105" spans="1:27" ht="15" thickBot="1" x14ac:dyDescent="0.4">
      <c r="A105" s="44" t="s">
        <v>38</v>
      </c>
      <c r="B105" s="38">
        <v>21652.639999999992</v>
      </c>
      <c r="C105" s="47">
        <v>21383.79</v>
      </c>
      <c r="D105" s="47">
        <v>21208.319999999992</v>
      </c>
      <c r="E105" s="39">
        <v>21208.319999999992</v>
      </c>
      <c r="F105" s="38">
        <v>28912.760000000006</v>
      </c>
      <c r="G105" s="47">
        <v>28388.080000000005</v>
      </c>
      <c r="H105" s="47">
        <v>27652.390000000007</v>
      </c>
      <c r="I105" s="39">
        <v>27652.390000000007</v>
      </c>
      <c r="J105" s="38">
        <v>31499.009999999995</v>
      </c>
      <c r="K105" s="47">
        <v>30952.519999999993</v>
      </c>
      <c r="L105" s="47">
        <v>30038.460000000003</v>
      </c>
      <c r="M105" s="39">
        <v>30038.460000000003</v>
      </c>
      <c r="N105" s="38">
        <v>34509.17</v>
      </c>
      <c r="O105" s="47">
        <v>33951.839999999997</v>
      </c>
      <c r="P105" s="47">
        <v>33037.75</v>
      </c>
      <c r="Q105" s="39">
        <v>33037.75</v>
      </c>
      <c r="R105" s="38">
        <v>33678.649999999994</v>
      </c>
      <c r="S105" s="47">
        <v>33130.249999999993</v>
      </c>
      <c r="T105" s="47">
        <v>32216.190000000002</v>
      </c>
      <c r="U105" s="39">
        <v>32216.190000000002</v>
      </c>
      <c r="V105" s="38">
        <v>40216.32</v>
      </c>
      <c r="W105" s="47">
        <v>39525.19</v>
      </c>
      <c r="X105" s="47">
        <v>38232.120000000003</v>
      </c>
      <c r="Y105" s="39">
        <v>38232.120000000003</v>
      </c>
      <c r="Z105" s="47">
        <v>42624.1</v>
      </c>
      <c r="AA105" s="39">
        <v>36256.249999999993</v>
      </c>
    </row>
    <row r="106" spans="1:27" x14ac:dyDescent="0.3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</sheetData>
  <mergeCells count="3">
    <mergeCell ref="A2:D2"/>
    <mergeCell ref="Z1:Z3"/>
    <mergeCell ref="AA1:AA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5" tint="-0.249977111117893"/>
  </sheetPr>
  <dimension ref="A1:P102"/>
  <sheetViews>
    <sheetView workbookViewId="0">
      <selection activeCell="A73" sqref="A73:XFD73"/>
    </sheetView>
  </sheetViews>
  <sheetFormatPr baseColWidth="10" defaultRowHeight="14.5" x14ac:dyDescent="0.35"/>
  <cols>
    <col min="1" max="1" width="13.453125" style="1" customWidth="1"/>
    <col min="2" max="14" width="10.26953125" customWidth="1"/>
    <col min="15" max="15" width="10.54296875" bestFit="1" customWidth="1"/>
    <col min="16" max="16" width="15.54296875" customWidth="1"/>
  </cols>
  <sheetData>
    <row r="1" spans="1:16" ht="16" thickBot="1" x14ac:dyDescent="0.4">
      <c r="A1" s="18" t="str">
        <f>'Enseignants,aux,param,soc,psy'!A1</f>
        <v>Traitements annuels bruts d'application depuis le 1er janvier 2024, indexés au 1/6 au coefficient de liquidation:</v>
      </c>
      <c r="B1" s="19"/>
      <c r="C1" s="19"/>
      <c r="D1" s="19"/>
      <c r="E1" s="19"/>
      <c r="F1" s="19"/>
      <c r="G1" s="19"/>
      <c r="H1" s="19"/>
      <c r="I1" s="19"/>
      <c r="J1" s="19"/>
      <c r="K1" s="20">
        <f>'Enseignants,aux,param,soc,psy'!K1</f>
        <v>2.0807000000000002</v>
      </c>
    </row>
    <row r="2" spans="1:16" ht="16" thickBot="1" x14ac:dyDescent="0.4">
      <c r="A2" s="73" t="str">
        <f>'Enseignants,aux,param,soc,psy'!A2:D2</f>
        <v>Coefficient de liquidation àpd 1/06/2024 :</v>
      </c>
      <c r="B2" s="74"/>
      <c r="C2" s="74"/>
      <c r="D2" s="74"/>
      <c r="E2" s="5">
        <f>K1</f>
        <v>2.0807000000000002</v>
      </c>
    </row>
    <row r="3" spans="1:16" s="21" customFormat="1" ht="42.75" customHeight="1" thickBot="1" x14ac:dyDescent="0.4">
      <c r="B3" s="75" t="s">
        <v>65</v>
      </c>
      <c r="C3" s="76"/>
      <c r="D3" s="76"/>
      <c r="E3" s="76"/>
      <c r="F3" s="77"/>
      <c r="G3" s="77"/>
      <c r="H3" s="78"/>
      <c r="I3" s="79" t="s">
        <v>84</v>
      </c>
      <c r="J3" s="80"/>
      <c r="K3" s="79" t="s">
        <v>69</v>
      </c>
      <c r="L3" s="80"/>
      <c r="M3" s="45" t="s">
        <v>66</v>
      </c>
      <c r="N3" s="45" t="s">
        <v>67</v>
      </c>
      <c r="O3" s="45" t="s">
        <v>68</v>
      </c>
      <c r="P3" s="35" t="s">
        <v>76</v>
      </c>
    </row>
    <row r="4" spans="1:16" ht="15" thickBot="1" x14ac:dyDescent="0.4">
      <c r="A4" s="11" t="s">
        <v>62</v>
      </c>
      <c r="B4" s="7" t="s">
        <v>39</v>
      </c>
      <c r="C4" s="4" t="s">
        <v>40</v>
      </c>
      <c r="D4" s="4" t="s">
        <v>41</v>
      </c>
      <c r="E4" s="4" t="s">
        <v>42</v>
      </c>
      <c r="F4" s="4" t="s">
        <v>50</v>
      </c>
      <c r="G4" s="4" t="s">
        <v>51</v>
      </c>
      <c r="H4" s="8" t="s">
        <v>52</v>
      </c>
      <c r="I4" s="7" t="s">
        <v>43</v>
      </c>
      <c r="J4" s="8" t="s">
        <v>46</v>
      </c>
      <c r="K4" s="14" t="s">
        <v>44</v>
      </c>
      <c r="L4" s="8" t="s">
        <v>47</v>
      </c>
      <c r="M4" s="12" t="s">
        <v>45</v>
      </c>
      <c r="N4" s="12" t="s">
        <v>48</v>
      </c>
      <c r="O4" s="8" t="s">
        <v>47</v>
      </c>
      <c r="P4" s="27">
        <v>164</v>
      </c>
    </row>
    <row r="5" spans="1:16" x14ac:dyDescent="0.35">
      <c r="A5" s="52">
        <v>0</v>
      </c>
      <c r="B5" s="53">
        <f t="shared" ref="B5:P5" si="0">ROUNDDOWN(B73*$E$2,2)</f>
        <v>40598.18</v>
      </c>
      <c r="C5" s="54">
        <f t="shared" si="0"/>
        <v>42315</v>
      </c>
      <c r="D5" s="54">
        <f t="shared" si="0"/>
        <v>44031.29</v>
      </c>
      <c r="E5" s="54">
        <f t="shared" si="0"/>
        <v>45747.72</v>
      </c>
      <c r="F5" s="54">
        <f t="shared" si="0"/>
        <v>47634.73</v>
      </c>
      <c r="G5" s="54">
        <f t="shared" si="0"/>
        <v>49351.02</v>
      </c>
      <c r="H5" s="55">
        <f t="shared" si="0"/>
        <v>51067.45</v>
      </c>
      <c r="I5" s="53">
        <f t="shared" si="0"/>
        <v>45747.72</v>
      </c>
      <c r="J5" s="55">
        <f t="shared" si="0"/>
        <v>51067.45</v>
      </c>
      <c r="K5" s="56">
        <f t="shared" si="0"/>
        <v>50518.83</v>
      </c>
      <c r="L5" s="55">
        <f t="shared" si="0"/>
        <v>58350.38</v>
      </c>
      <c r="M5" s="57">
        <f t="shared" si="0"/>
        <v>52366.32</v>
      </c>
      <c r="N5" s="57">
        <f t="shared" si="0"/>
        <v>62989.13</v>
      </c>
      <c r="O5" s="57">
        <f t="shared" si="0"/>
        <v>58350.38</v>
      </c>
      <c r="P5" s="13">
        <f t="shared" si="0"/>
        <v>45747.72</v>
      </c>
    </row>
    <row r="6" spans="1:16" x14ac:dyDescent="0.35">
      <c r="A6" s="58">
        <v>1</v>
      </c>
      <c r="B6" s="9">
        <f t="shared" ref="B6:P6" si="1">ROUNDDOWN(B74*$E$2,2)</f>
        <v>42076.37</v>
      </c>
      <c r="C6" s="2">
        <f t="shared" si="1"/>
        <v>43793.2</v>
      </c>
      <c r="D6" s="2">
        <f t="shared" si="1"/>
        <v>45509.48</v>
      </c>
      <c r="E6" s="2">
        <f t="shared" si="1"/>
        <v>47225.91</v>
      </c>
      <c r="F6" s="2">
        <f t="shared" si="1"/>
        <v>49165.48</v>
      </c>
      <c r="G6" s="2">
        <f t="shared" si="1"/>
        <v>50881.77</v>
      </c>
      <c r="H6" s="10">
        <f t="shared" si="1"/>
        <v>52598.2</v>
      </c>
      <c r="I6" s="9">
        <f t="shared" si="1"/>
        <v>47225.91</v>
      </c>
      <c r="J6" s="10">
        <f t="shared" si="1"/>
        <v>52598.2</v>
      </c>
      <c r="K6" s="15">
        <f t="shared" si="1"/>
        <v>51868.83</v>
      </c>
      <c r="L6" s="10">
        <f t="shared" si="1"/>
        <v>59881.13</v>
      </c>
      <c r="M6" s="13">
        <f t="shared" si="1"/>
        <v>53804.36</v>
      </c>
      <c r="N6" s="13">
        <f t="shared" si="1"/>
        <v>64519.88</v>
      </c>
      <c r="O6" s="13">
        <f t="shared" si="1"/>
        <v>59881.13</v>
      </c>
      <c r="P6" s="13">
        <f t="shared" si="1"/>
        <v>47225.91</v>
      </c>
    </row>
    <row r="7" spans="1:16" x14ac:dyDescent="0.35">
      <c r="A7" s="58">
        <v>2</v>
      </c>
      <c r="B7" s="9">
        <f t="shared" ref="B7:P7" si="2">ROUNDDOWN(B75*$E$2,2)</f>
        <v>45032.75</v>
      </c>
      <c r="C7" s="2">
        <f t="shared" si="2"/>
        <v>46749.58</v>
      </c>
      <c r="D7" s="2">
        <f t="shared" si="2"/>
        <v>48465.86</v>
      </c>
      <c r="E7" s="2">
        <f t="shared" si="2"/>
        <v>50182.3</v>
      </c>
      <c r="F7" s="2">
        <f t="shared" si="2"/>
        <v>52226.98</v>
      </c>
      <c r="G7" s="2">
        <f t="shared" si="2"/>
        <v>53943.27</v>
      </c>
      <c r="H7" s="10">
        <f t="shared" si="2"/>
        <v>55659.7</v>
      </c>
      <c r="I7" s="9">
        <f t="shared" si="2"/>
        <v>50182.3</v>
      </c>
      <c r="J7" s="10">
        <f t="shared" si="2"/>
        <v>55659.7</v>
      </c>
      <c r="K7" s="15">
        <f t="shared" si="2"/>
        <v>51868.83</v>
      </c>
      <c r="L7" s="10">
        <f t="shared" si="2"/>
        <v>62942.63</v>
      </c>
      <c r="M7" s="13">
        <f t="shared" si="2"/>
        <v>56680.43</v>
      </c>
      <c r="N7" s="13">
        <f t="shared" si="2"/>
        <v>67581.38</v>
      </c>
      <c r="O7" s="13">
        <f t="shared" si="2"/>
        <v>62942.63</v>
      </c>
      <c r="P7" s="13">
        <f t="shared" si="2"/>
        <v>50182.3</v>
      </c>
    </row>
    <row r="8" spans="1:16" x14ac:dyDescent="0.35">
      <c r="A8" s="58">
        <v>3</v>
      </c>
      <c r="B8" s="9">
        <f t="shared" ref="B8:P8" si="3">ROUNDDOWN(B76*$E$2,2)</f>
        <v>45032.75</v>
      </c>
      <c r="C8" s="2">
        <f t="shared" si="3"/>
        <v>46749.58</v>
      </c>
      <c r="D8" s="2">
        <f t="shared" si="3"/>
        <v>48465.86</v>
      </c>
      <c r="E8" s="2">
        <f t="shared" si="3"/>
        <v>50182.3</v>
      </c>
      <c r="F8" s="2">
        <f t="shared" si="3"/>
        <v>52226.98</v>
      </c>
      <c r="G8" s="2">
        <f t="shared" si="3"/>
        <v>53943.27</v>
      </c>
      <c r="H8" s="10">
        <f t="shared" si="3"/>
        <v>55659.7</v>
      </c>
      <c r="I8" s="9">
        <f t="shared" si="3"/>
        <v>50182.3</v>
      </c>
      <c r="J8" s="10">
        <f t="shared" si="3"/>
        <v>55659.7</v>
      </c>
      <c r="K8" s="15">
        <f t="shared" si="3"/>
        <v>54568.83</v>
      </c>
      <c r="L8" s="10">
        <f t="shared" si="3"/>
        <v>62942.63</v>
      </c>
      <c r="M8" s="13">
        <f t="shared" si="3"/>
        <v>56680.43</v>
      </c>
      <c r="N8" s="13">
        <f t="shared" si="3"/>
        <v>67581.38</v>
      </c>
      <c r="O8" s="13">
        <f t="shared" si="3"/>
        <v>62942.63</v>
      </c>
      <c r="P8" s="13">
        <f t="shared" si="3"/>
        <v>50182.3</v>
      </c>
    </row>
    <row r="9" spans="1:16" x14ac:dyDescent="0.35">
      <c r="A9" s="58">
        <v>4</v>
      </c>
      <c r="B9" s="9">
        <f t="shared" ref="B9:P9" si="4">ROUNDDOWN(B77*$E$2,2)</f>
        <v>45032.75</v>
      </c>
      <c r="C9" s="2">
        <f t="shared" si="4"/>
        <v>46749.58</v>
      </c>
      <c r="D9" s="2">
        <f t="shared" si="4"/>
        <v>48465.86</v>
      </c>
      <c r="E9" s="2">
        <f t="shared" si="4"/>
        <v>50182.3</v>
      </c>
      <c r="F9" s="2">
        <f t="shared" si="4"/>
        <v>52226.98</v>
      </c>
      <c r="G9" s="2">
        <f t="shared" si="4"/>
        <v>53943.27</v>
      </c>
      <c r="H9" s="10">
        <f t="shared" si="4"/>
        <v>55659.7</v>
      </c>
      <c r="I9" s="9">
        <f t="shared" si="4"/>
        <v>50182.3</v>
      </c>
      <c r="J9" s="10">
        <f t="shared" si="4"/>
        <v>55659.7</v>
      </c>
      <c r="K9" s="15">
        <f t="shared" si="4"/>
        <v>54568.83</v>
      </c>
      <c r="L9" s="10">
        <f t="shared" si="4"/>
        <v>62942.63</v>
      </c>
      <c r="M9" s="13">
        <f t="shared" si="4"/>
        <v>56680.43</v>
      </c>
      <c r="N9" s="13">
        <f t="shared" si="4"/>
        <v>67581.38</v>
      </c>
      <c r="O9" s="13">
        <f t="shared" si="4"/>
        <v>62942.63</v>
      </c>
      <c r="P9" s="13">
        <f t="shared" si="4"/>
        <v>50182.3</v>
      </c>
    </row>
    <row r="10" spans="1:16" x14ac:dyDescent="0.35">
      <c r="A10" s="58">
        <v>5</v>
      </c>
      <c r="B10" s="9">
        <f t="shared" ref="B10:P10" si="5">ROUNDDOWN(B78*$E$2,2)</f>
        <v>47457.27</v>
      </c>
      <c r="C10" s="2">
        <f t="shared" si="5"/>
        <v>49174.09</v>
      </c>
      <c r="D10" s="2">
        <f t="shared" si="5"/>
        <v>50890.38</v>
      </c>
      <c r="E10" s="2">
        <f t="shared" si="5"/>
        <v>52606.81</v>
      </c>
      <c r="F10" s="2">
        <f t="shared" si="5"/>
        <v>55010.35</v>
      </c>
      <c r="G10" s="2">
        <f t="shared" si="5"/>
        <v>56726.64</v>
      </c>
      <c r="H10" s="10">
        <f t="shared" si="5"/>
        <v>58443.07</v>
      </c>
      <c r="I10" s="9">
        <f t="shared" si="5"/>
        <v>52606.81</v>
      </c>
      <c r="J10" s="10">
        <f t="shared" si="5"/>
        <v>58443.07</v>
      </c>
      <c r="K10" s="15">
        <f t="shared" si="5"/>
        <v>57136.35</v>
      </c>
      <c r="L10" s="10">
        <f t="shared" si="5"/>
        <v>65726</v>
      </c>
      <c r="M10" s="13">
        <f t="shared" si="5"/>
        <v>59370.92</v>
      </c>
      <c r="N10" s="13">
        <f t="shared" si="5"/>
        <v>70364.75</v>
      </c>
      <c r="O10" s="13">
        <f t="shared" si="5"/>
        <v>65726</v>
      </c>
      <c r="P10" s="13">
        <f t="shared" si="5"/>
        <v>52606.81</v>
      </c>
    </row>
    <row r="11" spans="1:16" x14ac:dyDescent="0.35">
      <c r="A11" s="58">
        <v>6</v>
      </c>
      <c r="B11" s="9">
        <f t="shared" ref="B11:P11" si="6">ROUNDDOWN(B79*$E$2,2)</f>
        <v>47457.27</v>
      </c>
      <c r="C11" s="2">
        <f t="shared" si="6"/>
        <v>49174.09</v>
      </c>
      <c r="D11" s="2">
        <f t="shared" si="6"/>
        <v>50890.38</v>
      </c>
      <c r="E11" s="2">
        <f t="shared" si="6"/>
        <v>52606.81</v>
      </c>
      <c r="F11" s="2">
        <f t="shared" si="6"/>
        <v>55010.35</v>
      </c>
      <c r="G11" s="2">
        <f t="shared" si="6"/>
        <v>56726.64</v>
      </c>
      <c r="H11" s="10">
        <f t="shared" si="6"/>
        <v>58443.07</v>
      </c>
      <c r="I11" s="9">
        <f t="shared" si="6"/>
        <v>52606.81</v>
      </c>
      <c r="J11" s="10">
        <f t="shared" si="6"/>
        <v>58443.07</v>
      </c>
      <c r="K11" s="15">
        <f t="shared" si="6"/>
        <v>57136.35</v>
      </c>
      <c r="L11" s="10">
        <f t="shared" si="6"/>
        <v>65726</v>
      </c>
      <c r="M11" s="13">
        <f t="shared" si="6"/>
        <v>59370.92</v>
      </c>
      <c r="N11" s="13">
        <f t="shared" si="6"/>
        <v>70364.75</v>
      </c>
      <c r="O11" s="13">
        <f t="shared" si="6"/>
        <v>65726</v>
      </c>
      <c r="P11" s="13">
        <f t="shared" si="6"/>
        <v>52606.81</v>
      </c>
    </row>
    <row r="12" spans="1:16" x14ac:dyDescent="0.35">
      <c r="A12" s="58">
        <v>7</v>
      </c>
      <c r="B12" s="9">
        <f t="shared" ref="B12:P12" si="7">ROUNDDOWN(B80*$E$2,2)</f>
        <v>49926.93</v>
      </c>
      <c r="C12" s="2">
        <f t="shared" si="7"/>
        <v>51643.76</v>
      </c>
      <c r="D12" s="2">
        <f t="shared" si="7"/>
        <v>53360.05</v>
      </c>
      <c r="E12" s="2">
        <f t="shared" si="7"/>
        <v>55076.480000000003</v>
      </c>
      <c r="F12" s="2">
        <f t="shared" si="7"/>
        <v>57793.73</v>
      </c>
      <c r="G12" s="2">
        <f t="shared" si="7"/>
        <v>59510.01</v>
      </c>
      <c r="H12" s="10">
        <f t="shared" si="7"/>
        <v>61226.44</v>
      </c>
      <c r="I12" s="9">
        <f t="shared" si="7"/>
        <v>55076.480000000003</v>
      </c>
      <c r="J12" s="10">
        <f t="shared" si="7"/>
        <v>61226.44</v>
      </c>
      <c r="K12" s="15">
        <f t="shared" si="7"/>
        <v>59703.87</v>
      </c>
      <c r="L12" s="10">
        <f t="shared" si="7"/>
        <v>68509.37</v>
      </c>
      <c r="M12" s="13">
        <f t="shared" si="7"/>
        <v>62061.41</v>
      </c>
      <c r="N12" s="13">
        <f t="shared" si="7"/>
        <v>73148.13</v>
      </c>
      <c r="O12" s="13">
        <f t="shared" si="7"/>
        <v>68509.37</v>
      </c>
      <c r="P12" s="13">
        <f t="shared" si="7"/>
        <v>55076.480000000003</v>
      </c>
    </row>
    <row r="13" spans="1:16" x14ac:dyDescent="0.35">
      <c r="A13" s="58">
        <v>8</v>
      </c>
      <c r="B13" s="9">
        <f t="shared" ref="B13:P13" si="8">ROUNDDOWN(B81*$E$2,2)</f>
        <v>49926.93</v>
      </c>
      <c r="C13" s="2">
        <f t="shared" si="8"/>
        <v>51643.76</v>
      </c>
      <c r="D13" s="2">
        <f t="shared" si="8"/>
        <v>53360.05</v>
      </c>
      <c r="E13" s="2">
        <f t="shared" si="8"/>
        <v>55076.480000000003</v>
      </c>
      <c r="F13" s="2">
        <f t="shared" si="8"/>
        <v>57793.73</v>
      </c>
      <c r="G13" s="2">
        <f t="shared" si="8"/>
        <v>59510.01</v>
      </c>
      <c r="H13" s="10">
        <f t="shared" si="8"/>
        <v>61226.44</v>
      </c>
      <c r="I13" s="9">
        <f t="shared" si="8"/>
        <v>55076.480000000003</v>
      </c>
      <c r="J13" s="10">
        <f t="shared" si="8"/>
        <v>61226.44</v>
      </c>
      <c r="K13" s="15">
        <f t="shared" si="8"/>
        <v>59703.87</v>
      </c>
      <c r="L13" s="10">
        <f t="shared" si="8"/>
        <v>68509.37</v>
      </c>
      <c r="M13" s="13">
        <f t="shared" si="8"/>
        <v>62061.41</v>
      </c>
      <c r="N13" s="13">
        <f t="shared" si="8"/>
        <v>73148.13</v>
      </c>
      <c r="O13" s="13">
        <f t="shared" si="8"/>
        <v>68509.37</v>
      </c>
      <c r="P13" s="13">
        <f t="shared" si="8"/>
        <v>55076.480000000003</v>
      </c>
    </row>
    <row r="14" spans="1:16" x14ac:dyDescent="0.35">
      <c r="A14" s="58">
        <v>9</v>
      </c>
      <c r="B14" s="9">
        <f t="shared" ref="B14:P14" si="9">ROUNDDOWN(B82*$E$2,2)</f>
        <v>52399.43</v>
      </c>
      <c r="C14" s="2">
        <f t="shared" si="9"/>
        <v>54116.26</v>
      </c>
      <c r="D14" s="2">
        <f t="shared" si="9"/>
        <v>55832.54</v>
      </c>
      <c r="E14" s="2">
        <f t="shared" si="9"/>
        <v>57548.97</v>
      </c>
      <c r="F14" s="2">
        <f t="shared" si="9"/>
        <v>60577.1</v>
      </c>
      <c r="G14" s="2">
        <f t="shared" si="9"/>
        <v>62293.39</v>
      </c>
      <c r="H14" s="10">
        <f t="shared" si="9"/>
        <v>64009.82</v>
      </c>
      <c r="I14" s="9">
        <f t="shared" si="9"/>
        <v>57548.97</v>
      </c>
      <c r="J14" s="10">
        <f t="shared" si="9"/>
        <v>64009.82</v>
      </c>
      <c r="K14" s="15">
        <f t="shared" si="9"/>
        <v>62271.39</v>
      </c>
      <c r="L14" s="10">
        <f t="shared" si="9"/>
        <v>71292.75</v>
      </c>
      <c r="M14" s="13">
        <f t="shared" si="9"/>
        <v>64751.9</v>
      </c>
      <c r="N14" s="13">
        <f t="shared" si="9"/>
        <v>75931.5</v>
      </c>
      <c r="O14" s="13">
        <f t="shared" si="9"/>
        <v>71292.75</v>
      </c>
      <c r="P14" s="13">
        <f t="shared" si="9"/>
        <v>57548.97</v>
      </c>
    </row>
    <row r="15" spans="1:16" x14ac:dyDescent="0.35">
      <c r="A15" s="58">
        <v>10</v>
      </c>
      <c r="B15" s="9">
        <f t="shared" ref="B15:P15" si="10">ROUNDDOWN(B83*$E$2,2)</f>
        <v>52399.43</v>
      </c>
      <c r="C15" s="2">
        <f t="shared" si="10"/>
        <v>54116.26</v>
      </c>
      <c r="D15" s="2">
        <f t="shared" si="10"/>
        <v>55832.54</v>
      </c>
      <c r="E15" s="2">
        <f t="shared" si="10"/>
        <v>57548.97</v>
      </c>
      <c r="F15" s="2">
        <f t="shared" si="10"/>
        <v>60577.1</v>
      </c>
      <c r="G15" s="2">
        <f t="shared" si="10"/>
        <v>62293.39</v>
      </c>
      <c r="H15" s="10">
        <f t="shared" si="10"/>
        <v>64009.82</v>
      </c>
      <c r="I15" s="9">
        <f t="shared" si="10"/>
        <v>57548.97</v>
      </c>
      <c r="J15" s="10">
        <f t="shared" si="10"/>
        <v>64009.82</v>
      </c>
      <c r="K15" s="15">
        <f t="shared" si="10"/>
        <v>62271.39</v>
      </c>
      <c r="L15" s="10">
        <f t="shared" si="10"/>
        <v>71292.75</v>
      </c>
      <c r="M15" s="13">
        <f t="shared" si="10"/>
        <v>64751.9</v>
      </c>
      <c r="N15" s="13">
        <f t="shared" si="10"/>
        <v>75931.5</v>
      </c>
      <c r="O15" s="13">
        <f t="shared" si="10"/>
        <v>71292.75</v>
      </c>
      <c r="P15" s="13">
        <f t="shared" si="10"/>
        <v>57548.97</v>
      </c>
    </row>
    <row r="16" spans="1:16" x14ac:dyDescent="0.35">
      <c r="A16" s="58">
        <v>11</v>
      </c>
      <c r="B16" s="9">
        <f t="shared" ref="B16:P16" si="11">ROUNDDOWN(B84*$E$2,2)</f>
        <v>54871.92</v>
      </c>
      <c r="C16" s="2">
        <f t="shared" si="11"/>
        <v>56588.75</v>
      </c>
      <c r="D16" s="2">
        <f t="shared" si="11"/>
        <v>58305.04</v>
      </c>
      <c r="E16" s="2">
        <f t="shared" si="11"/>
        <v>60021.47</v>
      </c>
      <c r="F16" s="2">
        <f t="shared" si="11"/>
        <v>63360.47</v>
      </c>
      <c r="G16" s="2">
        <f t="shared" si="11"/>
        <v>65076.76</v>
      </c>
      <c r="H16" s="10">
        <f t="shared" si="11"/>
        <v>66793.19</v>
      </c>
      <c r="I16" s="9">
        <f t="shared" si="11"/>
        <v>60021.47</v>
      </c>
      <c r="J16" s="10">
        <f t="shared" si="11"/>
        <v>66793.19</v>
      </c>
      <c r="K16" s="15">
        <f t="shared" si="11"/>
        <v>64838.91</v>
      </c>
      <c r="L16" s="10">
        <f t="shared" si="11"/>
        <v>74076.12</v>
      </c>
      <c r="M16" s="13">
        <f t="shared" si="11"/>
        <v>67442.39</v>
      </c>
      <c r="N16" s="13">
        <f t="shared" si="11"/>
        <v>78714.87</v>
      </c>
      <c r="O16" s="13">
        <f t="shared" si="11"/>
        <v>74076.12</v>
      </c>
      <c r="P16" s="13">
        <f t="shared" si="11"/>
        <v>60021.47</v>
      </c>
    </row>
    <row r="17" spans="1:16" x14ac:dyDescent="0.35">
      <c r="A17" s="58">
        <v>12</v>
      </c>
      <c r="B17" s="9">
        <f t="shared" ref="B17:P17" si="12">ROUNDDOWN(B85*$E$2,2)</f>
        <v>54871.92</v>
      </c>
      <c r="C17" s="2">
        <f t="shared" si="12"/>
        <v>56588.75</v>
      </c>
      <c r="D17" s="2">
        <f t="shared" si="12"/>
        <v>58305.04</v>
      </c>
      <c r="E17" s="2">
        <f t="shared" si="12"/>
        <v>60021.47</v>
      </c>
      <c r="F17" s="2">
        <f t="shared" si="12"/>
        <v>63360.47</v>
      </c>
      <c r="G17" s="2">
        <f t="shared" si="12"/>
        <v>65076.76</v>
      </c>
      <c r="H17" s="10">
        <f t="shared" si="12"/>
        <v>66793.19</v>
      </c>
      <c r="I17" s="9">
        <f t="shared" si="12"/>
        <v>60021.47</v>
      </c>
      <c r="J17" s="10">
        <f t="shared" si="12"/>
        <v>66793.19</v>
      </c>
      <c r="K17" s="15">
        <f t="shared" si="12"/>
        <v>64838.91</v>
      </c>
      <c r="L17" s="10">
        <f t="shared" si="12"/>
        <v>74076.12</v>
      </c>
      <c r="M17" s="13">
        <f t="shared" si="12"/>
        <v>67442.39</v>
      </c>
      <c r="N17" s="13">
        <f t="shared" si="12"/>
        <v>78714.87</v>
      </c>
      <c r="O17" s="13">
        <f t="shared" si="12"/>
        <v>74076.12</v>
      </c>
      <c r="P17" s="13">
        <f t="shared" si="12"/>
        <v>60021.47</v>
      </c>
    </row>
    <row r="18" spans="1:16" x14ac:dyDescent="0.35">
      <c r="A18" s="58">
        <v>13</v>
      </c>
      <c r="B18" s="9">
        <f t="shared" ref="B18:P18" si="13">ROUNDDOWN(B86*$E$2,2)</f>
        <v>57344.42</v>
      </c>
      <c r="C18" s="2">
        <f t="shared" si="13"/>
        <v>59061.25</v>
      </c>
      <c r="D18" s="2">
        <f t="shared" si="13"/>
        <v>60777.53</v>
      </c>
      <c r="E18" s="2">
        <f t="shared" si="13"/>
        <v>62493.97</v>
      </c>
      <c r="F18" s="2">
        <f t="shared" si="13"/>
        <v>66143.850000000006</v>
      </c>
      <c r="G18" s="2">
        <f t="shared" si="13"/>
        <v>67860.13</v>
      </c>
      <c r="H18" s="10">
        <f t="shared" si="13"/>
        <v>69576.56</v>
      </c>
      <c r="I18" s="9">
        <f t="shared" si="13"/>
        <v>62493.97</v>
      </c>
      <c r="J18" s="10">
        <f t="shared" si="13"/>
        <v>69576.56</v>
      </c>
      <c r="K18" s="15">
        <f t="shared" si="13"/>
        <v>67406.44</v>
      </c>
      <c r="L18" s="10">
        <f t="shared" si="13"/>
        <v>76859.490000000005</v>
      </c>
      <c r="M18" s="13">
        <f t="shared" si="13"/>
        <v>70132.88</v>
      </c>
      <c r="N18" s="13">
        <f t="shared" si="13"/>
        <v>81498.25</v>
      </c>
      <c r="O18" s="13">
        <f t="shared" si="13"/>
        <v>76859.490000000005</v>
      </c>
      <c r="P18" s="13">
        <f t="shared" si="13"/>
        <v>62493.97</v>
      </c>
    </row>
    <row r="19" spans="1:16" x14ac:dyDescent="0.35">
      <c r="A19" s="58">
        <v>14</v>
      </c>
      <c r="B19" s="9">
        <f t="shared" ref="B19:P19" si="14">ROUNDDOWN(B87*$E$2,2)</f>
        <v>57344.42</v>
      </c>
      <c r="C19" s="2">
        <f t="shared" si="14"/>
        <v>59061.25</v>
      </c>
      <c r="D19" s="2">
        <f t="shared" si="14"/>
        <v>60777.53</v>
      </c>
      <c r="E19" s="2">
        <f t="shared" si="14"/>
        <v>62493.97</v>
      </c>
      <c r="F19" s="2">
        <f t="shared" si="14"/>
        <v>66143.850000000006</v>
      </c>
      <c r="G19" s="2">
        <f t="shared" si="14"/>
        <v>67860.13</v>
      </c>
      <c r="H19" s="10">
        <f t="shared" si="14"/>
        <v>69576.56</v>
      </c>
      <c r="I19" s="9">
        <f t="shared" si="14"/>
        <v>62493.97</v>
      </c>
      <c r="J19" s="10">
        <f t="shared" si="14"/>
        <v>69576.56</v>
      </c>
      <c r="K19" s="15">
        <f t="shared" si="14"/>
        <v>67406.44</v>
      </c>
      <c r="L19" s="10">
        <f t="shared" si="14"/>
        <v>76859.490000000005</v>
      </c>
      <c r="M19" s="13">
        <f t="shared" si="14"/>
        <v>70132.88</v>
      </c>
      <c r="N19" s="13">
        <f t="shared" si="14"/>
        <v>81498.25</v>
      </c>
      <c r="O19" s="13">
        <f t="shared" si="14"/>
        <v>76859.490000000005</v>
      </c>
      <c r="P19" s="13">
        <f t="shared" si="14"/>
        <v>62493.97</v>
      </c>
    </row>
    <row r="20" spans="1:16" x14ac:dyDescent="0.35">
      <c r="A20" s="58">
        <v>15</v>
      </c>
      <c r="B20" s="9">
        <f t="shared" ref="B20:P20" si="15">ROUNDDOWN(B88*$E$2,2)</f>
        <v>59787.85</v>
      </c>
      <c r="C20" s="2">
        <f t="shared" si="15"/>
        <v>61504.68</v>
      </c>
      <c r="D20" s="2">
        <f t="shared" si="15"/>
        <v>63220.959999999999</v>
      </c>
      <c r="E20" s="2">
        <f t="shared" si="15"/>
        <v>64937.39</v>
      </c>
      <c r="F20" s="2">
        <f t="shared" si="15"/>
        <v>68927.22</v>
      </c>
      <c r="G20" s="2">
        <f t="shared" si="15"/>
        <v>70643.509999999995</v>
      </c>
      <c r="H20" s="10">
        <f t="shared" si="15"/>
        <v>72359.94</v>
      </c>
      <c r="I20" s="9">
        <f t="shared" si="15"/>
        <v>64937.39</v>
      </c>
      <c r="J20" s="10">
        <f t="shared" si="15"/>
        <v>72359.94</v>
      </c>
      <c r="K20" s="15">
        <f t="shared" si="15"/>
        <v>69973.960000000006</v>
      </c>
      <c r="L20" s="10">
        <f t="shared" si="15"/>
        <v>79642.87</v>
      </c>
      <c r="M20" s="13">
        <f t="shared" si="15"/>
        <v>72823.37</v>
      </c>
      <c r="N20" s="13">
        <f t="shared" si="15"/>
        <v>84281.62</v>
      </c>
      <c r="O20" s="13">
        <f t="shared" si="15"/>
        <v>79642.87</v>
      </c>
      <c r="P20" s="13">
        <f t="shared" si="15"/>
        <v>64937.39</v>
      </c>
    </row>
    <row r="21" spans="1:16" x14ac:dyDescent="0.35">
      <c r="A21" s="58">
        <v>16</v>
      </c>
      <c r="B21" s="9">
        <f t="shared" ref="B21:P21" si="16">ROUNDDOWN(B89*$E$2,2)</f>
        <v>59787.85</v>
      </c>
      <c r="C21" s="2">
        <f t="shared" si="16"/>
        <v>61504.68</v>
      </c>
      <c r="D21" s="2">
        <f t="shared" si="16"/>
        <v>63220.959999999999</v>
      </c>
      <c r="E21" s="2">
        <f t="shared" si="16"/>
        <v>64937.39</v>
      </c>
      <c r="F21" s="2">
        <f t="shared" si="16"/>
        <v>68927.22</v>
      </c>
      <c r="G21" s="2">
        <f t="shared" si="16"/>
        <v>70643.509999999995</v>
      </c>
      <c r="H21" s="10">
        <f t="shared" si="16"/>
        <v>72359.94</v>
      </c>
      <c r="I21" s="9">
        <f t="shared" si="16"/>
        <v>64937.39</v>
      </c>
      <c r="J21" s="10">
        <f t="shared" si="16"/>
        <v>72359.94</v>
      </c>
      <c r="K21" s="15">
        <f t="shared" si="16"/>
        <v>69973.960000000006</v>
      </c>
      <c r="L21" s="10">
        <f t="shared" si="16"/>
        <v>79642.87</v>
      </c>
      <c r="M21" s="13">
        <f t="shared" si="16"/>
        <v>72823.37</v>
      </c>
      <c r="N21" s="13">
        <f t="shared" si="16"/>
        <v>84281.62</v>
      </c>
      <c r="O21" s="13">
        <f t="shared" si="16"/>
        <v>79642.87</v>
      </c>
      <c r="P21" s="13">
        <f t="shared" si="16"/>
        <v>64937.39</v>
      </c>
    </row>
    <row r="22" spans="1:16" x14ac:dyDescent="0.35">
      <c r="A22" s="58">
        <v>17</v>
      </c>
      <c r="B22" s="9">
        <f t="shared" ref="B22:P22" si="17">ROUNDDOWN(B90*$E$2,2)</f>
        <v>62014.47</v>
      </c>
      <c r="C22" s="2">
        <f t="shared" si="17"/>
        <v>63731.3</v>
      </c>
      <c r="D22" s="2">
        <f t="shared" si="17"/>
        <v>65447.58</v>
      </c>
      <c r="E22" s="2">
        <f t="shared" si="17"/>
        <v>67164.009999999995</v>
      </c>
      <c r="F22" s="2">
        <f t="shared" si="17"/>
        <v>71710.59</v>
      </c>
      <c r="G22" s="2">
        <f t="shared" si="17"/>
        <v>73426.880000000005</v>
      </c>
      <c r="H22" s="10">
        <f t="shared" si="17"/>
        <v>75143.31</v>
      </c>
      <c r="I22" s="9">
        <f t="shared" si="17"/>
        <v>67164.009999999995</v>
      </c>
      <c r="J22" s="10">
        <f t="shared" si="17"/>
        <v>75143.31</v>
      </c>
      <c r="K22" s="15">
        <f t="shared" si="17"/>
        <v>72541.48</v>
      </c>
      <c r="L22" s="10">
        <f t="shared" si="17"/>
        <v>82426.240000000005</v>
      </c>
      <c r="M22" s="13">
        <f t="shared" si="17"/>
        <v>75513.86</v>
      </c>
      <c r="N22" s="13">
        <f t="shared" si="17"/>
        <v>87064.99</v>
      </c>
      <c r="O22" s="13">
        <f t="shared" si="17"/>
        <v>82426.240000000005</v>
      </c>
      <c r="P22" s="13">
        <f t="shared" si="17"/>
        <v>67164.009999999995</v>
      </c>
    </row>
    <row r="23" spans="1:16" x14ac:dyDescent="0.35">
      <c r="A23" s="58">
        <v>18</v>
      </c>
      <c r="B23" s="9">
        <f t="shared" ref="B23:P23" si="18">ROUNDDOWN(B91*$E$2,2)</f>
        <v>62014.47</v>
      </c>
      <c r="C23" s="2">
        <f t="shared" si="18"/>
        <v>63731.3</v>
      </c>
      <c r="D23" s="2">
        <f t="shared" si="18"/>
        <v>65447.58</v>
      </c>
      <c r="E23" s="2">
        <f t="shared" si="18"/>
        <v>67164.009999999995</v>
      </c>
      <c r="F23" s="2">
        <f t="shared" si="18"/>
        <v>71710.59</v>
      </c>
      <c r="G23" s="2">
        <f t="shared" si="18"/>
        <v>73426.880000000005</v>
      </c>
      <c r="H23" s="10">
        <f t="shared" si="18"/>
        <v>75143.31</v>
      </c>
      <c r="I23" s="9">
        <f t="shared" si="18"/>
        <v>67164.009999999995</v>
      </c>
      <c r="J23" s="10">
        <f t="shared" si="18"/>
        <v>75143.31</v>
      </c>
      <c r="K23" s="15">
        <f t="shared" si="18"/>
        <v>72541.48</v>
      </c>
      <c r="L23" s="10">
        <f t="shared" si="18"/>
        <v>82426.240000000005</v>
      </c>
      <c r="M23" s="13">
        <f t="shared" si="18"/>
        <v>75513.86</v>
      </c>
      <c r="N23" s="13">
        <f t="shared" si="18"/>
        <v>87064.99</v>
      </c>
      <c r="O23" s="13">
        <f t="shared" si="18"/>
        <v>82426.240000000005</v>
      </c>
      <c r="P23" s="13">
        <f t="shared" si="18"/>
        <v>67164.009999999995</v>
      </c>
    </row>
    <row r="24" spans="1:16" x14ac:dyDescent="0.35">
      <c r="A24" s="58">
        <v>19</v>
      </c>
      <c r="B24" s="9">
        <f t="shared" ref="B24:P24" si="19">ROUNDDOWN(B92*$E$2,2)</f>
        <v>64241.09</v>
      </c>
      <c r="C24" s="2">
        <f t="shared" si="19"/>
        <v>65957.91</v>
      </c>
      <c r="D24" s="2">
        <f t="shared" si="19"/>
        <v>67674.2</v>
      </c>
      <c r="E24" s="2">
        <f t="shared" si="19"/>
        <v>69390.63</v>
      </c>
      <c r="F24" s="2">
        <f t="shared" si="19"/>
        <v>74493.97</v>
      </c>
      <c r="G24" s="2">
        <f t="shared" si="19"/>
        <v>76210.25</v>
      </c>
      <c r="H24" s="10">
        <f t="shared" si="19"/>
        <v>77926.679999999993</v>
      </c>
      <c r="I24" s="9">
        <f t="shared" si="19"/>
        <v>69390.63</v>
      </c>
      <c r="J24" s="10">
        <f t="shared" si="19"/>
        <v>77926.679999999993</v>
      </c>
      <c r="K24" s="15">
        <f t="shared" si="19"/>
        <v>75109</v>
      </c>
      <c r="L24" s="10">
        <f t="shared" si="19"/>
        <v>85209.61</v>
      </c>
      <c r="M24" s="13">
        <f t="shared" si="19"/>
        <v>78204.350000000006</v>
      </c>
      <c r="N24" s="13">
        <f t="shared" si="19"/>
        <v>89848.37</v>
      </c>
      <c r="O24" s="13">
        <f t="shared" si="19"/>
        <v>85209.61</v>
      </c>
      <c r="P24" s="13">
        <f t="shared" si="19"/>
        <v>69390.63</v>
      </c>
    </row>
    <row r="25" spans="1:16" x14ac:dyDescent="0.35">
      <c r="A25" s="58">
        <v>20</v>
      </c>
      <c r="B25" s="9">
        <f t="shared" ref="B25:P25" si="20">ROUNDDOWN(B93*$E$2,2)</f>
        <v>64241.09</v>
      </c>
      <c r="C25" s="2">
        <f t="shared" si="20"/>
        <v>65957.91</v>
      </c>
      <c r="D25" s="2">
        <f t="shared" si="20"/>
        <v>67674.2</v>
      </c>
      <c r="E25" s="2">
        <f t="shared" si="20"/>
        <v>69390.63</v>
      </c>
      <c r="F25" s="2">
        <f t="shared" si="20"/>
        <v>74493.97</v>
      </c>
      <c r="G25" s="2">
        <f t="shared" si="20"/>
        <v>76210.25</v>
      </c>
      <c r="H25" s="10">
        <f t="shared" si="20"/>
        <v>77926.679999999993</v>
      </c>
      <c r="I25" s="9">
        <f t="shared" si="20"/>
        <v>69390.63</v>
      </c>
      <c r="J25" s="10">
        <f t="shared" si="20"/>
        <v>77926.679999999993</v>
      </c>
      <c r="K25" s="15">
        <f t="shared" si="20"/>
        <v>75109</v>
      </c>
      <c r="L25" s="10">
        <f t="shared" si="20"/>
        <v>85209.61</v>
      </c>
      <c r="M25" s="13">
        <f t="shared" si="20"/>
        <v>78204.350000000006</v>
      </c>
      <c r="N25" s="13">
        <f t="shared" si="20"/>
        <v>89848.37</v>
      </c>
      <c r="O25" s="13">
        <f t="shared" si="20"/>
        <v>85209.61</v>
      </c>
      <c r="P25" s="13">
        <f t="shared" si="20"/>
        <v>69390.63</v>
      </c>
    </row>
    <row r="26" spans="1:16" x14ac:dyDescent="0.35">
      <c r="A26" s="58">
        <v>21</v>
      </c>
      <c r="B26" s="9">
        <f t="shared" ref="B26:P26" si="21">ROUNDDOWN(B94*$E$2,2)</f>
        <v>66467.710000000006</v>
      </c>
      <c r="C26" s="2">
        <f t="shared" si="21"/>
        <v>68184.53</v>
      </c>
      <c r="D26" s="2">
        <f t="shared" si="21"/>
        <v>69900.820000000007</v>
      </c>
      <c r="E26" s="2">
        <f t="shared" si="21"/>
        <v>71617.25</v>
      </c>
      <c r="F26" s="2">
        <f t="shared" si="21"/>
        <v>77277.34</v>
      </c>
      <c r="G26" s="2">
        <f t="shared" si="21"/>
        <v>78993.62</v>
      </c>
      <c r="H26" s="10">
        <f t="shared" si="21"/>
        <v>80710.06</v>
      </c>
      <c r="I26" s="9">
        <f t="shared" si="21"/>
        <v>71617.25</v>
      </c>
      <c r="J26" s="10">
        <f t="shared" si="21"/>
        <v>80710.06</v>
      </c>
      <c r="K26" s="15">
        <f t="shared" si="21"/>
        <v>77676.52</v>
      </c>
      <c r="L26" s="10">
        <f t="shared" si="21"/>
        <v>87992.99</v>
      </c>
      <c r="M26" s="13">
        <f t="shared" si="21"/>
        <v>80894.84</v>
      </c>
      <c r="N26" s="13">
        <f t="shared" si="21"/>
        <v>92631.74</v>
      </c>
      <c r="O26" s="13">
        <f t="shared" si="21"/>
        <v>87992.99</v>
      </c>
      <c r="P26" s="13">
        <f t="shared" si="21"/>
        <v>71617.25</v>
      </c>
    </row>
    <row r="27" spans="1:16" x14ac:dyDescent="0.35">
      <c r="A27" s="58">
        <v>22</v>
      </c>
      <c r="B27" s="9">
        <f t="shared" ref="B27:P27" si="22">ROUNDDOWN(B95*$E$2,2)</f>
        <v>66467.710000000006</v>
      </c>
      <c r="C27" s="2">
        <f t="shared" si="22"/>
        <v>68184.53</v>
      </c>
      <c r="D27" s="2">
        <f t="shared" si="22"/>
        <v>69900.820000000007</v>
      </c>
      <c r="E27" s="2">
        <f t="shared" si="22"/>
        <v>71617.25</v>
      </c>
      <c r="F27" s="2">
        <f t="shared" si="22"/>
        <v>77277.34</v>
      </c>
      <c r="G27" s="2">
        <f t="shared" si="22"/>
        <v>78993.62</v>
      </c>
      <c r="H27" s="10">
        <f t="shared" si="22"/>
        <v>80710.06</v>
      </c>
      <c r="I27" s="9">
        <f t="shared" si="22"/>
        <v>71617.25</v>
      </c>
      <c r="J27" s="10">
        <f t="shared" si="22"/>
        <v>80710.06</v>
      </c>
      <c r="K27" s="15">
        <f t="shared" si="22"/>
        <v>77676.52</v>
      </c>
      <c r="L27" s="10">
        <f t="shared" si="22"/>
        <v>87992.99</v>
      </c>
      <c r="M27" s="13">
        <f t="shared" si="22"/>
        <v>80894.84</v>
      </c>
      <c r="N27" s="13">
        <f t="shared" si="22"/>
        <v>92631.74</v>
      </c>
      <c r="O27" s="13">
        <f t="shared" si="22"/>
        <v>87992.99</v>
      </c>
      <c r="P27" s="13">
        <f t="shared" si="22"/>
        <v>71617.25</v>
      </c>
    </row>
    <row r="28" spans="1:16" x14ac:dyDescent="0.35">
      <c r="A28" s="58">
        <v>23</v>
      </c>
      <c r="B28" s="9">
        <f t="shared" ref="B28:P28" si="23">ROUNDDOWN(B96*$E$2,2)</f>
        <v>68694.33</v>
      </c>
      <c r="C28" s="2">
        <f t="shared" si="23"/>
        <v>70411.149999999994</v>
      </c>
      <c r="D28" s="2">
        <f t="shared" si="23"/>
        <v>72127.44</v>
      </c>
      <c r="E28" s="2">
        <f t="shared" si="23"/>
        <v>73843.87</v>
      </c>
      <c r="F28" s="2">
        <f t="shared" si="23"/>
        <v>80060.710000000006</v>
      </c>
      <c r="G28" s="2">
        <f t="shared" si="23"/>
        <v>81777</v>
      </c>
      <c r="H28" s="10">
        <f t="shared" si="23"/>
        <v>83493.429999999993</v>
      </c>
      <c r="I28" s="9">
        <f t="shared" si="23"/>
        <v>73843.87</v>
      </c>
      <c r="J28" s="10">
        <f t="shared" si="23"/>
        <v>83493.429999999993</v>
      </c>
      <c r="K28" s="15">
        <f t="shared" si="23"/>
        <v>80244.039999999994</v>
      </c>
      <c r="L28" s="10">
        <f t="shared" si="23"/>
        <v>90776.36</v>
      </c>
      <c r="M28" s="13">
        <f t="shared" si="23"/>
        <v>83585.33</v>
      </c>
      <c r="N28" s="13">
        <f t="shared" si="23"/>
        <v>95415.11</v>
      </c>
      <c r="O28" s="13">
        <f t="shared" si="23"/>
        <v>90776.36</v>
      </c>
      <c r="P28" s="13">
        <f t="shared" si="23"/>
        <v>73843.87</v>
      </c>
    </row>
    <row r="29" spans="1:16" x14ac:dyDescent="0.35">
      <c r="A29" s="58">
        <v>24</v>
      </c>
      <c r="B29" s="9">
        <f t="shared" ref="B29:P29" si="24">ROUNDDOWN(B97*$E$2,2)</f>
        <v>68694.33</v>
      </c>
      <c r="C29" s="2">
        <f t="shared" si="24"/>
        <v>70411.149999999994</v>
      </c>
      <c r="D29" s="2">
        <f t="shared" si="24"/>
        <v>72127.44</v>
      </c>
      <c r="E29" s="2">
        <f t="shared" si="24"/>
        <v>73843.87</v>
      </c>
      <c r="F29" s="2">
        <f t="shared" si="24"/>
        <v>80060.710000000006</v>
      </c>
      <c r="G29" s="2">
        <f t="shared" si="24"/>
        <v>81777</v>
      </c>
      <c r="H29" s="10">
        <f t="shared" si="24"/>
        <v>83493.429999999993</v>
      </c>
      <c r="I29" s="9">
        <f t="shared" si="24"/>
        <v>73843.87</v>
      </c>
      <c r="J29" s="10">
        <f t="shared" si="24"/>
        <v>83493.429999999993</v>
      </c>
      <c r="K29" s="15">
        <f t="shared" si="24"/>
        <v>80244.039999999994</v>
      </c>
      <c r="L29" s="10">
        <f t="shared" si="24"/>
        <v>90776.36</v>
      </c>
      <c r="M29" s="13">
        <f t="shared" si="24"/>
        <v>83585.33</v>
      </c>
      <c r="N29" s="13">
        <f t="shared" si="24"/>
        <v>95415.11</v>
      </c>
      <c r="O29" s="13">
        <f t="shared" si="24"/>
        <v>90776.36</v>
      </c>
      <c r="P29" s="13">
        <f t="shared" si="24"/>
        <v>73843.87</v>
      </c>
    </row>
    <row r="30" spans="1:16" x14ac:dyDescent="0.35">
      <c r="A30" s="58">
        <v>25</v>
      </c>
      <c r="B30" s="9">
        <f t="shared" ref="B30:P30" si="25">ROUNDDOWN(B98*$E$2,2)</f>
        <v>70920.95</v>
      </c>
      <c r="C30" s="2">
        <f t="shared" si="25"/>
        <v>72637.77</v>
      </c>
      <c r="D30" s="2">
        <f t="shared" si="25"/>
        <v>74354.06</v>
      </c>
      <c r="E30" s="2">
        <f t="shared" si="25"/>
        <v>76070.490000000005</v>
      </c>
      <c r="F30" s="2">
        <f t="shared" si="25"/>
        <v>82844.09</v>
      </c>
      <c r="G30" s="2">
        <f t="shared" si="25"/>
        <v>84560.37</v>
      </c>
      <c r="H30" s="10">
        <f t="shared" si="25"/>
        <v>86276.800000000003</v>
      </c>
      <c r="I30" s="9">
        <f t="shared" si="25"/>
        <v>76070.490000000005</v>
      </c>
      <c r="J30" s="10">
        <f t="shared" si="25"/>
        <v>86276.800000000003</v>
      </c>
      <c r="K30" s="15">
        <f t="shared" si="25"/>
        <v>82811.56</v>
      </c>
      <c r="L30" s="10">
        <f t="shared" si="25"/>
        <v>93559.73</v>
      </c>
      <c r="M30" s="13">
        <f t="shared" si="25"/>
        <v>86275.83</v>
      </c>
      <c r="N30" s="13">
        <f t="shared" si="25"/>
        <v>98198.49</v>
      </c>
      <c r="O30" s="13">
        <f t="shared" si="25"/>
        <v>93559.73</v>
      </c>
      <c r="P30" s="13">
        <f t="shared" si="25"/>
        <v>76070.490000000005</v>
      </c>
    </row>
    <row r="31" spans="1:16" x14ac:dyDescent="0.35">
      <c r="A31" s="58">
        <v>26</v>
      </c>
      <c r="B31" s="9">
        <f t="shared" ref="B31:P31" si="26">ROUNDDOWN(B99*$E$2,2)</f>
        <v>70920.95</v>
      </c>
      <c r="C31" s="2">
        <f t="shared" si="26"/>
        <v>72637.77</v>
      </c>
      <c r="D31" s="2">
        <f t="shared" si="26"/>
        <v>74354.06</v>
      </c>
      <c r="E31" s="2">
        <f t="shared" si="26"/>
        <v>76070.490000000005</v>
      </c>
      <c r="F31" s="2">
        <f t="shared" si="26"/>
        <v>82844.09</v>
      </c>
      <c r="G31" s="2">
        <f t="shared" si="26"/>
        <v>84560.37</v>
      </c>
      <c r="H31" s="10">
        <f t="shared" si="26"/>
        <v>86276.800000000003</v>
      </c>
      <c r="I31" s="9">
        <f t="shared" si="26"/>
        <v>76070.490000000005</v>
      </c>
      <c r="J31" s="10">
        <f t="shared" si="26"/>
        <v>86276.800000000003</v>
      </c>
      <c r="K31" s="15">
        <f t="shared" si="26"/>
        <v>82811.56</v>
      </c>
      <c r="L31" s="10">
        <f t="shared" si="26"/>
        <v>93559.73</v>
      </c>
      <c r="M31" s="13">
        <f t="shared" si="26"/>
        <v>86275.83</v>
      </c>
      <c r="N31" s="13">
        <f t="shared" si="26"/>
        <v>98198.49</v>
      </c>
      <c r="O31" s="13">
        <f t="shared" si="26"/>
        <v>93559.73</v>
      </c>
      <c r="P31" s="13">
        <f t="shared" si="26"/>
        <v>76070.490000000005</v>
      </c>
    </row>
    <row r="32" spans="1:16" x14ac:dyDescent="0.35">
      <c r="A32" s="58">
        <v>27</v>
      </c>
      <c r="B32" s="9">
        <f t="shared" ref="B32:P32" si="27">ROUNDDOWN(B100*$E$2,2)</f>
        <v>73147.570000000007</v>
      </c>
      <c r="C32" s="2">
        <f t="shared" si="27"/>
        <v>74864.39</v>
      </c>
      <c r="D32" s="2">
        <f t="shared" si="27"/>
        <v>76580.679999999993</v>
      </c>
      <c r="E32" s="2">
        <f t="shared" si="27"/>
        <v>78297.11</v>
      </c>
      <c r="F32" s="2">
        <f t="shared" si="27"/>
        <v>82844.09</v>
      </c>
      <c r="G32" s="2">
        <f t="shared" si="27"/>
        <v>84560.37</v>
      </c>
      <c r="H32" s="10">
        <f t="shared" si="27"/>
        <v>86276.800000000003</v>
      </c>
      <c r="I32" s="9">
        <f t="shared" si="27"/>
        <v>78297.11</v>
      </c>
      <c r="J32" s="10">
        <f t="shared" si="27"/>
        <v>86276.800000000003</v>
      </c>
      <c r="K32" s="15">
        <f t="shared" si="27"/>
        <v>82811.56</v>
      </c>
      <c r="L32" s="10">
        <f t="shared" si="27"/>
        <v>93559.73</v>
      </c>
      <c r="M32" s="13">
        <f t="shared" si="27"/>
        <v>86275.83</v>
      </c>
      <c r="N32" s="13">
        <f t="shared" si="27"/>
        <v>98198.49</v>
      </c>
      <c r="O32" s="13">
        <f t="shared" si="27"/>
        <v>93559.73</v>
      </c>
      <c r="P32" s="13">
        <f t="shared" si="27"/>
        <v>78297.11</v>
      </c>
    </row>
    <row r="33" spans="1:16" x14ac:dyDescent="0.35">
      <c r="A33" s="58" t="s">
        <v>37</v>
      </c>
      <c r="B33" s="9">
        <f t="shared" ref="B33:P33" si="28">ROUNDDOWN(B101*$E$2,2)</f>
        <v>75374.179999999993</v>
      </c>
      <c r="C33" s="2">
        <f t="shared" si="28"/>
        <v>77091.009999999995</v>
      </c>
      <c r="D33" s="2">
        <f t="shared" si="28"/>
        <v>78807.3</v>
      </c>
      <c r="E33" s="2">
        <f t="shared" si="28"/>
        <v>80523.73</v>
      </c>
      <c r="F33" s="2">
        <f t="shared" si="28"/>
        <v>85627.46</v>
      </c>
      <c r="G33" s="2">
        <f t="shared" si="28"/>
        <v>87343.74</v>
      </c>
      <c r="H33" s="10">
        <f t="shared" si="28"/>
        <v>89060.18</v>
      </c>
      <c r="I33" s="9">
        <f t="shared" si="28"/>
        <v>80523.73</v>
      </c>
      <c r="J33" s="10">
        <f t="shared" si="28"/>
        <v>89060.18</v>
      </c>
      <c r="K33" s="15">
        <f t="shared" si="28"/>
        <v>85379.09</v>
      </c>
      <c r="L33" s="10">
        <f t="shared" si="28"/>
        <v>96343.1</v>
      </c>
      <c r="M33" s="13">
        <f t="shared" si="28"/>
        <v>88966.32</v>
      </c>
      <c r="N33" s="13">
        <f t="shared" si="28"/>
        <v>100981.86</v>
      </c>
      <c r="O33" s="13">
        <f t="shared" si="28"/>
        <v>96343.1</v>
      </c>
      <c r="P33" s="13">
        <f t="shared" si="28"/>
        <v>80523.73</v>
      </c>
    </row>
    <row r="34" spans="1:16" ht="15" thickBot="1" x14ac:dyDescent="0.4">
      <c r="A34" s="59" t="s">
        <v>38</v>
      </c>
      <c r="B34" s="38">
        <f t="shared" ref="B34:P34" si="29">ROUNDDOWN(B102*$E$2,2)</f>
        <v>77600.800000000003</v>
      </c>
      <c r="C34" s="47">
        <f t="shared" si="29"/>
        <v>79317.63</v>
      </c>
      <c r="D34" s="47">
        <f t="shared" si="29"/>
        <v>81033.919999999998</v>
      </c>
      <c r="E34" s="47">
        <f t="shared" si="29"/>
        <v>82750.350000000006</v>
      </c>
      <c r="F34" s="47">
        <f t="shared" si="29"/>
        <v>88410.83</v>
      </c>
      <c r="G34" s="47">
        <f t="shared" si="29"/>
        <v>90127.12</v>
      </c>
      <c r="H34" s="39">
        <f t="shared" si="29"/>
        <v>91843.55</v>
      </c>
      <c r="I34" s="38">
        <f t="shared" si="29"/>
        <v>82750.350000000006</v>
      </c>
      <c r="J34" s="39">
        <f t="shared" si="29"/>
        <v>91843.55</v>
      </c>
      <c r="K34" s="60">
        <f t="shared" si="29"/>
        <v>87946.61</v>
      </c>
      <c r="L34" s="39">
        <f t="shared" si="29"/>
        <v>99126.48</v>
      </c>
      <c r="M34" s="37">
        <f t="shared" si="29"/>
        <v>91656.81</v>
      </c>
      <c r="N34" s="37">
        <f t="shared" si="29"/>
        <v>103765.23</v>
      </c>
      <c r="O34" s="37">
        <f t="shared" si="29"/>
        <v>99126.48</v>
      </c>
      <c r="P34" s="37">
        <f t="shared" si="29"/>
        <v>82750.350000000006</v>
      </c>
    </row>
    <row r="35" spans="1:16" ht="15" thickBot="1" x14ac:dyDescent="0.4"/>
    <row r="36" spans="1:16" ht="16" thickBot="1" x14ac:dyDescent="0.4">
      <c r="A36" s="18" t="str">
        <f>'Enseignants,aux,param,soc,psy'!A37</f>
        <v>Traitements mensuels bruts d'application depuis le 1er janvier 2024, indexés au coefficient de liquidation:</v>
      </c>
      <c r="B36" s="19"/>
      <c r="C36" s="19"/>
      <c r="D36" s="19"/>
      <c r="E36" s="19"/>
      <c r="F36" s="19"/>
      <c r="G36" s="19"/>
      <c r="H36" s="19"/>
      <c r="I36" s="19"/>
      <c r="J36" s="19"/>
      <c r="K36" s="20">
        <f>K1</f>
        <v>2.0807000000000002</v>
      </c>
    </row>
    <row r="37" spans="1:16" s="21" customFormat="1" ht="42.75" customHeight="1" thickBot="1" x14ac:dyDescent="0.4">
      <c r="B37" s="75" t="s">
        <v>65</v>
      </c>
      <c r="C37" s="76"/>
      <c r="D37" s="76"/>
      <c r="E37" s="76"/>
      <c r="F37" s="77"/>
      <c r="G37" s="77"/>
      <c r="H37" s="78"/>
      <c r="I37" s="79" t="s">
        <v>84</v>
      </c>
      <c r="J37" s="80"/>
      <c r="K37" s="79" t="s">
        <v>69</v>
      </c>
      <c r="L37" s="80"/>
      <c r="M37" s="45" t="s">
        <v>66</v>
      </c>
      <c r="N37" s="45" t="s">
        <v>67</v>
      </c>
      <c r="O37" s="45" t="s">
        <v>68</v>
      </c>
      <c r="P37" s="35" t="s">
        <v>76</v>
      </c>
    </row>
    <row r="38" spans="1:16" ht="15" thickBot="1" x14ac:dyDescent="0.4">
      <c r="A38" s="11" t="s">
        <v>62</v>
      </c>
      <c r="B38" s="7" t="s">
        <v>39</v>
      </c>
      <c r="C38" s="4" t="s">
        <v>40</v>
      </c>
      <c r="D38" s="4" t="s">
        <v>41</v>
      </c>
      <c r="E38" s="4" t="s">
        <v>42</v>
      </c>
      <c r="F38" s="4" t="s">
        <v>50</v>
      </c>
      <c r="G38" s="4" t="s">
        <v>51</v>
      </c>
      <c r="H38" s="8" t="s">
        <v>52</v>
      </c>
      <c r="I38" s="7" t="s">
        <v>43</v>
      </c>
      <c r="J38" s="8" t="s">
        <v>46</v>
      </c>
      <c r="K38" s="14" t="s">
        <v>44</v>
      </c>
      <c r="L38" s="8" t="s">
        <v>47</v>
      </c>
      <c r="M38" s="12" t="s">
        <v>45</v>
      </c>
      <c r="N38" s="12" t="s">
        <v>48</v>
      </c>
      <c r="O38" s="8" t="s">
        <v>47</v>
      </c>
      <c r="P38" s="27">
        <v>164</v>
      </c>
    </row>
    <row r="39" spans="1:16" x14ac:dyDescent="0.35">
      <c r="A39" s="52">
        <v>0</v>
      </c>
      <c r="B39" s="53">
        <f t="shared" ref="B39:N39" si="30">ROUND(B5/12,2)</f>
        <v>3383.18</v>
      </c>
      <c r="C39" s="54">
        <f t="shared" si="30"/>
        <v>3526.25</v>
      </c>
      <c r="D39" s="54">
        <f t="shared" si="30"/>
        <v>3669.27</v>
      </c>
      <c r="E39" s="54">
        <f t="shared" si="30"/>
        <v>3812.31</v>
      </c>
      <c r="F39" s="54">
        <f t="shared" si="30"/>
        <v>3969.56</v>
      </c>
      <c r="G39" s="54">
        <f t="shared" si="30"/>
        <v>4112.59</v>
      </c>
      <c r="H39" s="55">
        <f t="shared" si="30"/>
        <v>4255.62</v>
      </c>
      <c r="I39" s="53">
        <f t="shared" si="30"/>
        <v>3812.31</v>
      </c>
      <c r="J39" s="55">
        <f t="shared" ref="J39" si="31">ROUND(J5/12,2)</f>
        <v>4255.62</v>
      </c>
      <c r="K39" s="56">
        <f t="shared" si="30"/>
        <v>4209.8999999999996</v>
      </c>
      <c r="L39" s="55">
        <f t="shared" si="30"/>
        <v>4862.53</v>
      </c>
      <c r="M39" s="57">
        <f t="shared" si="30"/>
        <v>4363.8599999999997</v>
      </c>
      <c r="N39" s="57">
        <f t="shared" si="30"/>
        <v>5249.09</v>
      </c>
      <c r="O39" s="57">
        <f t="shared" ref="O39:P54" si="32">ROUND(O5/12,2)</f>
        <v>4862.53</v>
      </c>
      <c r="P39" s="13">
        <f t="shared" si="32"/>
        <v>3812.31</v>
      </c>
    </row>
    <row r="40" spans="1:16" x14ac:dyDescent="0.35">
      <c r="A40" s="58">
        <v>1</v>
      </c>
      <c r="B40" s="9">
        <f t="shared" ref="B40:N40" si="33">ROUND(B6/12,2)</f>
        <v>3506.36</v>
      </c>
      <c r="C40" s="2">
        <f t="shared" si="33"/>
        <v>3649.43</v>
      </c>
      <c r="D40" s="2">
        <f t="shared" si="33"/>
        <v>3792.46</v>
      </c>
      <c r="E40" s="2">
        <f t="shared" si="33"/>
        <v>3935.49</v>
      </c>
      <c r="F40" s="2">
        <f t="shared" si="33"/>
        <v>4097.12</v>
      </c>
      <c r="G40" s="2">
        <f t="shared" si="33"/>
        <v>4240.1499999999996</v>
      </c>
      <c r="H40" s="10">
        <f t="shared" si="33"/>
        <v>4383.18</v>
      </c>
      <c r="I40" s="9">
        <f t="shared" si="33"/>
        <v>3935.49</v>
      </c>
      <c r="J40" s="10">
        <f t="shared" ref="J40" si="34">ROUND(J6/12,2)</f>
        <v>4383.18</v>
      </c>
      <c r="K40" s="15">
        <f t="shared" si="33"/>
        <v>4322.3999999999996</v>
      </c>
      <c r="L40" s="10">
        <f t="shared" si="33"/>
        <v>4990.09</v>
      </c>
      <c r="M40" s="13">
        <f t="shared" si="33"/>
        <v>4483.7</v>
      </c>
      <c r="N40" s="13">
        <f t="shared" si="33"/>
        <v>5376.66</v>
      </c>
      <c r="O40" s="13">
        <f t="shared" ref="O40" si="35">ROUND(O6/12,2)</f>
        <v>4990.09</v>
      </c>
      <c r="P40" s="13">
        <f t="shared" si="32"/>
        <v>3935.49</v>
      </c>
    </row>
    <row r="41" spans="1:16" x14ac:dyDescent="0.35">
      <c r="A41" s="58">
        <v>2</v>
      </c>
      <c r="B41" s="9">
        <f t="shared" ref="B41:N41" si="36">ROUND(B7/12,2)</f>
        <v>3752.73</v>
      </c>
      <c r="C41" s="2">
        <f t="shared" si="36"/>
        <v>3895.8</v>
      </c>
      <c r="D41" s="2">
        <f t="shared" si="36"/>
        <v>4038.82</v>
      </c>
      <c r="E41" s="2">
        <f t="shared" si="36"/>
        <v>4181.8599999999997</v>
      </c>
      <c r="F41" s="2">
        <f t="shared" si="36"/>
        <v>4352.25</v>
      </c>
      <c r="G41" s="2">
        <f t="shared" si="36"/>
        <v>4495.2700000000004</v>
      </c>
      <c r="H41" s="10">
        <f t="shared" si="36"/>
        <v>4638.3100000000004</v>
      </c>
      <c r="I41" s="9">
        <f t="shared" si="36"/>
        <v>4181.8599999999997</v>
      </c>
      <c r="J41" s="10">
        <f t="shared" ref="J41" si="37">ROUND(J7/12,2)</f>
        <v>4638.3100000000004</v>
      </c>
      <c r="K41" s="15">
        <f t="shared" si="36"/>
        <v>4322.3999999999996</v>
      </c>
      <c r="L41" s="10">
        <f t="shared" si="36"/>
        <v>5245.22</v>
      </c>
      <c r="M41" s="13">
        <f t="shared" si="36"/>
        <v>4723.37</v>
      </c>
      <c r="N41" s="13">
        <f t="shared" si="36"/>
        <v>5631.78</v>
      </c>
      <c r="O41" s="13">
        <f t="shared" ref="O41" si="38">ROUND(O7/12,2)</f>
        <v>5245.22</v>
      </c>
      <c r="P41" s="13">
        <f t="shared" si="32"/>
        <v>4181.8599999999997</v>
      </c>
    </row>
    <row r="42" spans="1:16" x14ac:dyDescent="0.35">
      <c r="A42" s="58">
        <v>3</v>
      </c>
      <c r="B42" s="9">
        <f t="shared" ref="B42:N42" si="39">ROUND(B8/12,2)</f>
        <v>3752.73</v>
      </c>
      <c r="C42" s="2">
        <f t="shared" si="39"/>
        <v>3895.8</v>
      </c>
      <c r="D42" s="2">
        <f t="shared" si="39"/>
        <v>4038.82</v>
      </c>
      <c r="E42" s="2">
        <f t="shared" si="39"/>
        <v>4181.8599999999997</v>
      </c>
      <c r="F42" s="2">
        <f t="shared" si="39"/>
        <v>4352.25</v>
      </c>
      <c r="G42" s="2">
        <f t="shared" si="39"/>
        <v>4495.2700000000004</v>
      </c>
      <c r="H42" s="10">
        <f t="shared" si="39"/>
        <v>4638.3100000000004</v>
      </c>
      <c r="I42" s="9">
        <f t="shared" si="39"/>
        <v>4181.8599999999997</v>
      </c>
      <c r="J42" s="10">
        <f t="shared" ref="J42" si="40">ROUND(J8/12,2)</f>
        <v>4638.3100000000004</v>
      </c>
      <c r="K42" s="15">
        <f t="shared" si="39"/>
        <v>4547.3999999999996</v>
      </c>
      <c r="L42" s="10">
        <f t="shared" si="39"/>
        <v>5245.22</v>
      </c>
      <c r="M42" s="13">
        <f t="shared" si="39"/>
        <v>4723.37</v>
      </c>
      <c r="N42" s="13">
        <f t="shared" si="39"/>
        <v>5631.78</v>
      </c>
      <c r="O42" s="13">
        <f t="shared" ref="O42" si="41">ROUND(O8/12,2)</f>
        <v>5245.22</v>
      </c>
      <c r="P42" s="13">
        <f t="shared" si="32"/>
        <v>4181.8599999999997</v>
      </c>
    </row>
    <row r="43" spans="1:16" x14ac:dyDescent="0.35">
      <c r="A43" s="58">
        <v>4</v>
      </c>
      <c r="B43" s="9">
        <f t="shared" ref="B43:N43" si="42">ROUND(B9/12,2)</f>
        <v>3752.73</v>
      </c>
      <c r="C43" s="2">
        <f t="shared" si="42"/>
        <v>3895.8</v>
      </c>
      <c r="D43" s="2">
        <f t="shared" si="42"/>
        <v>4038.82</v>
      </c>
      <c r="E43" s="2">
        <f t="shared" si="42"/>
        <v>4181.8599999999997</v>
      </c>
      <c r="F43" s="2">
        <f t="shared" si="42"/>
        <v>4352.25</v>
      </c>
      <c r="G43" s="2">
        <f t="shared" si="42"/>
        <v>4495.2700000000004</v>
      </c>
      <c r="H43" s="10">
        <f t="shared" si="42"/>
        <v>4638.3100000000004</v>
      </c>
      <c r="I43" s="9">
        <f t="shared" si="42"/>
        <v>4181.8599999999997</v>
      </c>
      <c r="J43" s="10">
        <f t="shared" ref="J43" si="43">ROUND(J9/12,2)</f>
        <v>4638.3100000000004</v>
      </c>
      <c r="K43" s="15">
        <f t="shared" si="42"/>
        <v>4547.3999999999996</v>
      </c>
      <c r="L43" s="10">
        <f t="shared" si="42"/>
        <v>5245.22</v>
      </c>
      <c r="M43" s="13">
        <f t="shared" si="42"/>
        <v>4723.37</v>
      </c>
      <c r="N43" s="13">
        <f t="shared" si="42"/>
        <v>5631.78</v>
      </c>
      <c r="O43" s="13">
        <f t="shared" ref="O43" si="44">ROUND(O9/12,2)</f>
        <v>5245.22</v>
      </c>
      <c r="P43" s="13">
        <f t="shared" si="32"/>
        <v>4181.8599999999997</v>
      </c>
    </row>
    <row r="44" spans="1:16" x14ac:dyDescent="0.35">
      <c r="A44" s="58">
        <v>5</v>
      </c>
      <c r="B44" s="9">
        <f t="shared" ref="B44:N44" si="45">ROUND(B10/12,2)</f>
        <v>3954.77</v>
      </c>
      <c r="C44" s="2">
        <f t="shared" si="45"/>
        <v>4097.84</v>
      </c>
      <c r="D44" s="2">
        <f t="shared" si="45"/>
        <v>4240.87</v>
      </c>
      <c r="E44" s="2">
        <f t="shared" si="45"/>
        <v>4383.8999999999996</v>
      </c>
      <c r="F44" s="2">
        <f t="shared" si="45"/>
        <v>4584.2</v>
      </c>
      <c r="G44" s="2">
        <f t="shared" si="45"/>
        <v>4727.22</v>
      </c>
      <c r="H44" s="10">
        <f t="shared" si="45"/>
        <v>4870.26</v>
      </c>
      <c r="I44" s="9">
        <f t="shared" si="45"/>
        <v>4383.8999999999996</v>
      </c>
      <c r="J44" s="10">
        <f t="shared" ref="J44" si="46">ROUND(J10/12,2)</f>
        <v>4870.26</v>
      </c>
      <c r="K44" s="15">
        <f t="shared" si="45"/>
        <v>4761.3599999999997</v>
      </c>
      <c r="L44" s="10">
        <f t="shared" si="45"/>
        <v>5477.17</v>
      </c>
      <c r="M44" s="13">
        <f t="shared" si="45"/>
        <v>4947.58</v>
      </c>
      <c r="N44" s="13">
        <f t="shared" si="45"/>
        <v>5863.73</v>
      </c>
      <c r="O44" s="13">
        <f t="shared" ref="O44" si="47">ROUND(O10/12,2)</f>
        <v>5477.17</v>
      </c>
      <c r="P44" s="13">
        <f t="shared" si="32"/>
        <v>4383.8999999999996</v>
      </c>
    </row>
    <row r="45" spans="1:16" x14ac:dyDescent="0.35">
      <c r="A45" s="58">
        <v>6</v>
      </c>
      <c r="B45" s="9">
        <f t="shared" ref="B45:N45" si="48">ROUND(B11/12,2)</f>
        <v>3954.77</v>
      </c>
      <c r="C45" s="2">
        <f t="shared" si="48"/>
        <v>4097.84</v>
      </c>
      <c r="D45" s="2">
        <f t="shared" si="48"/>
        <v>4240.87</v>
      </c>
      <c r="E45" s="2">
        <f t="shared" si="48"/>
        <v>4383.8999999999996</v>
      </c>
      <c r="F45" s="2">
        <f t="shared" si="48"/>
        <v>4584.2</v>
      </c>
      <c r="G45" s="2">
        <f t="shared" si="48"/>
        <v>4727.22</v>
      </c>
      <c r="H45" s="10">
        <f t="shared" si="48"/>
        <v>4870.26</v>
      </c>
      <c r="I45" s="9">
        <f t="shared" si="48"/>
        <v>4383.8999999999996</v>
      </c>
      <c r="J45" s="10">
        <f t="shared" ref="J45" si="49">ROUND(J11/12,2)</f>
        <v>4870.26</v>
      </c>
      <c r="K45" s="15">
        <f t="shared" si="48"/>
        <v>4761.3599999999997</v>
      </c>
      <c r="L45" s="10">
        <f t="shared" si="48"/>
        <v>5477.17</v>
      </c>
      <c r="M45" s="13">
        <f t="shared" si="48"/>
        <v>4947.58</v>
      </c>
      <c r="N45" s="13">
        <f t="shared" si="48"/>
        <v>5863.73</v>
      </c>
      <c r="O45" s="13">
        <f t="shared" ref="O45" si="50">ROUND(O11/12,2)</f>
        <v>5477.17</v>
      </c>
      <c r="P45" s="13">
        <f t="shared" si="32"/>
        <v>4383.8999999999996</v>
      </c>
    </row>
    <row r="46" spans="1:16" x14ac:dyDescent="0.35">
      <c r="A46" s="58">
        <v>7</v>
      </c>
      <c r="B46" s="9">
        <f t="shared" ref="B46:N46" si="51">ROUND(B12/12,2)</f>
        <v>4160.58</v>
      </c>
      <c r="C46" s="2">
        <f t="shared" si="51"/>
        <v>4303.6499999999996</v>
      </c>
      <c r="D46" s="2">
        <f t="shared" si="51"/>
        <v>4446.67</v>
      </c>
      <c r="E46" s="2">
        <f t="shared" si="51"/>
        <v>4589.71</v>
      </c>
      <c r="F46" s="2">
        <f t="shared" si="51"/>
        <v>4816.1400000000003</v>
      </c>
      <c r="G46" s="2">
        <f t="shared" si="51"/>
        <v>4959.17</v>
      </c>
      <c r="H46" s="10">
        <f t="shared" si="51"/>
        <v>5102.2</v>
      </c>
      <c r="I46" s="9">
        <f t="shared" si="51"/>
        <v>4589.71</v>
      </c>
      <c r="J46" s="10">
        <f t="shared" ref="J46" si="52">ROUND(J12/12,2)</f>
        <v>5102.2</v>
      </c>
      <c r="K46" s="15">
        <f t="shared" si="51"/>
        <v>4975.32</v>
      </c>
      <c r="L46" s="10">
        <f t="shared" si="51"/>
        <v>5709.11</v>
      </c>
      <c r="M46" s="13">
        <f t="shared" si="51"/>
        <v>5171.78</v>
      </c>
      <c r="N46" s="13">
        <f t="shared" si="51"/>
        <v>6095.68</v>
      </c>
      <c r="O46" s="13">
        <f t="shared" ref="O46" si="53">ROUND(O12/12,2)</f>
        <v>5709.11</v>
      </c>
      <c r="P46" s="13">
        <f t="shared" si="32"/>
        <v>4589.71</v>
      </c>
    </row>
    <row r="47" spans="1:16" x14ac:dyDescent="0.35">
      <c r="A47" s="58">
        <v>8</v>
      </c>
      <c r="B47" s="9">
        <f t="shared" ref="B47:N47" si="54">ROUND(B13/12,2)</f>
        <v>4160.58</v>
      </c>
      <c r="C47" s="2">
        <f t="shared" si="54"/>
        <v>4303.6499999999996</v>
      </c>
      <c r="D47" s="2">
        <f t="shared" si="54"/>
        <v>4446.67</v>
      </c>
      <c r="E47" s="2">
        <f t="shared" si="54"/>
        <v>4589.71</v>
      </c>
      <c r="F47" s="2">
        <f t="shared" si="54"/>
        <v>4816.1400000000003</v>
      </c>
      <c r="G47" s="2">
        <f t="shared" si="54"/>
        <v>4959.17</v>
      </c>
      <c r="H47" s="10">
        <f t="shared" si="54"/>
        <v>5102.2</v>
      </c>
      <c r="I47" s="9">
        <f t="shared" si="54"/>
        <v>4589.71</v>
      </c>
      <c r="J47" s="10">
        <f t="shared" ref="J47" si="55">ROUND(J13/12,2)</f>
        <v>5102.2</v>
      </c>
      <c r="K47" s="15">
        <f t="shared" si="54"/>
        <v>4975.32</v>
      </c>
      <c r="L47" s="10">
        <f t="shared" si="54"/>
        <v>5709.11</v>
      </c>
      <c r="M47" s="13">
        <f t="shared" si="54"/>
        <v>5171.78</v>
      </c>
      <c r="N47" s="13">
        <f t="shared" si="54"/>
        <v>6095.68</v>
      </c>
      <c r="O47" s="13">
        <f t="shared" ref="O47" si="56">ROUND(O13/12,2)</f>
        <v>5709.11</v>
      </c>
      <c r="P47" s="13">
        <f t="shared" si="32"/>
        <v>4589.71</v>
      </c>
    </row>
    <row r="48" spans="1:16" x14ac:dyDescent="0.35">
      <c r="A48" s="58">
        <v>9</v>
      </c>
      <c r="B48" s="9">
        <f t="shared" ref="B48:N48" si="57">ROUND(B14/12,2)</f>
        <v>4366.62</v>
      </c>
      <c r="C48" s="2">
        <f t="shared" si="57"/>
        <v>4509.6899999999996</v>
      </c>
      <c r="D48" s="2">
        <f t="shared" si="57"/>
        <v>4652.71</v>
      </c>
      <c r="E48" s="2">
        <f t="shared" si="57"/>
        <v>4795.75</v>
      </c>
      <c r="F48" s="2">
        <f t="shared" si="57"/>
        <v>5048.09</v>
      </c>
      <c r="G48" s="2">
        <f t="shared" si="57"/>
        <v>5191.12</v>
      </c>
      <c r="H48" s="10">
        <f t="shared" si="57"/>
        <v>5334.15</v>
      </c>
      <c r="I48" s="9">
        <f t="shared" si="57"/>
        <v>4795.75</v>
      </c>
      <c r="J48" s="10">
        <f t="shared" ref="J48" si="58">ROUND(J14/12,2)</f>
        <v>5334.15</v>
      </c>
      <c r="K48" s="15">
        <f t="shared" si="57"/>
        <v>5189.28</v>
      </c>
      <c r="L48" s="10">
        <f t="shared" si="57"/>
        <v>5941.06</v>
      </c>
      <c r="M48" s="13">
        <f t="shared" si="57"/>
        <v>5395.99</v>
      </c>
      <c r="N48" s="13">
        <f t="shared" si="57"/>
        <v>6327.63</v>
      </c>
      <c r="O48" s="13">
        <f t="shared" ref="O48" si="59">ROUND(O14/12,2)</f>
        <v>5941.06</v>
      </c>
      <c r="P48" s="13">
        <f t="shared" si="32"/>
        <v>4795.75</v>
      </c>
    </row>
    <row r="49" spans="1:16" x14ac:dyDescent="0.35">
      <c r="A49" s="58">
        <v>10</v>
      </c>
      <c r="B49" s="9">
        <f t="shared" ref="B49:N49" si="60">ROUND(B15/12,2)</f>
        <v>4366.62</v>
      </c>
      <c r="C49" s="2">
        <f t="shared" si="60"/>
        <v>4509.6899999999996</v>
      </c>
      <c r="D49" s="2">
        <f t="shared" si="60"/>
        <v>4652.71</v>
      </c>
      <c r="E49" s="2">
        <f t="shared" si="60"/>
        <v>4795.75</v>
      </c>
      <c r="F49" s="2">
        <f t="shared" si="60"/>
        <v>5048.09</v>
      </c>
      <c r="G49" s="2">
        <f t="shared" si="60"/>
        <v>5191.12</v>
      </c>
      <c r="H49" s="10">
        <f t="shared" si="60"/>
        <v>5334.15</v>
      </c>
      <c r="I49" s="9">
        <f t="shared" si="60"/>
        <v>4795.75</v>
      </c>
      <c r="J49" s="10">
        <f t="shared" ref="J49" si="61">ROUND(J15/12,2)</f>
        <v>5334.15</v>
      </c>
      <c r="K49" s="15">
        <f t="shared" si="60"/>
        <v>5189.28</v>
      </c>
      <c r="L49" s="10">
        <f t="shared" si="60"/>
        <v>5941.06</v>
      </c>
      <c r="M49" s="13">
        <f t="shared" si="60"/>
        <v>5395.99</v>
      </c>
      <c r="N49" s="13">
        <f t="shared" si="60"/>
        <v>6327.63</v>
      </c>
      <c r="O49" s="13">
        <f t="shared" ref="O49" si="62">ROUND(O15/12,2)</f>
        <v>5941.06</v>
      </c>
      <c r="P49" s="13">
        <f t="shared" si="32"/>
        <v>4795.75</v>
      </c>
    </row>
    <row r="50" spans="1:16" x14ac:dyDescent="0.35">
      <c r="A50" s="58">
        <v>11</v>
      </c>
      <c r="B50" s="9">
        <f t="shared" ref="B50:N50" si="63">ROUND(B16/12,2)</f>
        <v>4572.66</v>
      </c>
      <c r="C50" s="2">
        <f t="shared" si="63"/>
        <v>4715.7299999999996</v>
      </c>
      <c r="D50" s="2">
        <f t="shared" si="63"/>
        <v>4858.75</v>
      </c>
      <c r="E50" s="2">
        <f t="shared" si="63"/>
        <v>5001.79</v>
      </c>
      <c r="F50" s="2">
        <f t="shared" si="63"/>
        <v>5280.04</v>
      </c>
      <c r="G50" s="2">
        <f t="shared" si="63"/>
        <v>5423.06</v>
      </c>
      <c r="H50" s="10">
        <f t="shared" si="63"/>
        <v>5566.1</v>
      </c>
      <c r="I50" s="9">
        <f t="shared" si="63"/>
        <v>5001.79</v>
      </c>
      <c r="J50" s="10">
        <f t="shared" ref="J50" si="64">ROUND(J16/12,2)</f>
        <v>5566.1</v>
      </c>
      <c r="K50" s="15">
        <f t="shared" si="63"/>
        <v>5403.24</v>
      </c>
      <c r="L50" s="10">
        <f t="shared" si="63"/>
        <v>6173.01</v>
      </c>
      <c r="M50" s="13">
        <f t="shared" si="63"/>
        <v>5620.2</v>
      </c>
      <c r="N50" s="13">
        <f t="shared" si="63"/>
        <v>6559.57</v>
      </c>
      <c r="O50" s="13">
        <f t="shared" ref="O50" si="65">ROUND(O16/12,2)</f>
        <v>6173.01</v>
      </c>
      <c r="P50" s="13">
        <f t="shared" si="32"/>
        <v>5001.79</v>
      </c>
    </row>
    <row r="51" spans="1:16" x14ac:dyDescent="0.35">
      <c r="A51" s="58">
        <v>12</v>
      </c>
      <c r="B51" s="9">
        <f t="shared" ref="B51:N51" si="66">ROUND(B17/12,2)</f>
        <v>4572.66</v>
      </c>
      <c r="C51" s="2">
        <f t="shared" si="66"/>
        <v>4715.7299999999996</v>
      </c>
      <c r="D51" s="2">
        <f t="shared" si="66"/>
        <v>4858.75</v>
      </c>
      <c r="E51" s="2">
        <f t="shared" si="66"/>
        <v>5001.79</v>
      </c>
      <c r="F51" s="2">
        <f t="shared" si="66"/>
        <v>5280.04</v>
      </c>
      <c r="G51" s="2">
        <f t="shared" si="66"/>
        <v>5423.06</v>
      </c>
      <c r="H51" s="10">
        <f t="shared" si="66"/>
        <v>5566.1</v>
      </c>
      <c r="I51" s="9">
        <f t="shared" si="66"/>
        <v>5001.79</v>
      </c>
      <c r="J51" s="10">
        <f t="shared" ref="J51" si="67">ROUND(J17/12,2)</f>
        <v>5566.1</v>
      </c>
      <c r="K51" s="15">
        <f t="shared" si="66"/>
        <v>5403.24</v>
      </c>
      <c r="L51" s="10">
        <f t="shared" si="66"/>
        <v>6173.01</v>
      </c>
      <c r="M51" s="13">
        <f t="shared" si="66"/>
        <v>5620.2</v>
      </c>
      <c r="N51" s="13">
        <f t="shared" si="66"/>
        <v>6559.57</v>
      </c>
      <c r="O51" s="13">
        <f t="shared" ref="O51" si="68">ROUND(O17/12,2)</f>
        <v>6173.01</v>
      </c>
      <c r="P51" s="13">
        <f t="shared" si="32"/>
        <v>5001.79</v>
      </c>
    </row>
    <row r="52" spans="1:16" x14ac:dyDescent="0.35">
      <c r="A52" s="58">
        <v>13</v>
      </c>
      <c r="B52" s="9">
        <f t="shared" ref="B52:N52" si="69">ROUND(B18/12,2)</f>
        <v>4778.7</v>
      </c>
      <c r="C52" s="2">
        <f t="shared" si="69"/>
        <v>4921.7700000000004</v>
      </c>
      <c r="D52" s="2">
        <f t="shared" si="69"/>
        <v>5064.79</v>
      </c>
      <c r="E52" s="2">
        <f t="shared" si="69"/>
        <v>5207.83</v>
      </c>
      <c r="F52" s="2">
        <f t="shared" si="69"/>
        <v>5511.99</v>
      </c>
      <c r="G52" s="2">
        <f t="shared" si="69"/>
        <v>5655.01</v>
      </c>
      <c r="H52" s="10">
        <f t="shared" si="69"/>
        <v>5798.05</v>
      </c>
      <c r="I52" s="9">
        <f t="shared" si="69"/>
        <v>5207.83</v>
      </c>
      <c r="J52" s="10">
        <f t="shared" ref="J52" si="70">ROUND(J18/12,2)</f>
        <v>5798.05</v>
      </c>
      <c r="K52" s="15">
        <f t="shared" si="69"/>
        <v>5617.2</v>
      </c>
      <c r="L52" s="10">
        <f t="shared" si="69"/>
        <v>6404.96</v>
      </c>
      <c r="M52" s="13">
        <f t="shared" si="69"/>
        <v>5844.41</v>
      </c>
      <c r="N52" s="13">
        <f t="shared" si="69"/>
        <v>6791.52</v>
      </c>
      <c r="O52" s="13">
        <f t="shared" ref="O52" si="71">ROUND(O18/12,2)</f>
        <v>6404.96</v>
      </c>
      <c r="P52" s="13">
        <f t="shared" si="32"/>
        <v>5207.83</v>
      </c>
    </row>
    <row r="53" spans="1:16" x14ac:dyDescent="0.35">
      <c r="A53" s="58">
        <v>14</v>
      </c>
      <c r="B53" s="9">
        <f t="shared" ref="B53:N53" si="72">ROUND(B19/12,2)</f>
        <v>4778.7</v>
      </c>
      <c r="C53" s="2">
        <f t="shared" si="72"/>
        <v>4921.7700000000004</v>
      </c>
      <c r="D53" s="2">
        <f t="shared" si="72"/>
        <v>5064.79</v>
      </c>
      <c r="E53" s="2">
        <f t="shared" si="72"/>
        <v>5207.83</v>
      </c>
      <c r="F53" s="2">
        <f t="shared" si="72"/>
        <v>5511.99</v>
      </c>
      <c r="G53" s="2">
        <f t="shared" si="72"/>
        <v>5655.01</v>
      </c>
      <c r="H53" s="10">
        <f t="shared" si="72"/>
        <v>5798.05</v>
      </c>
      <c r="I53" s="9">
        <f t="shared" si="72"/>
        <v>5207.83</v>
      </c>
      <c r="J53" s="10">
        <f t="shared" ref="J53" si="73">ROUND(J19/12,2)</f>
        <v>5798.05</v>
      </c>
      <c r="K53" s="15">
        <f t="shared" si="72"/>
        <v>5617.2</v>
      </c>
      <c r="L53" s="10">
        <f t="shared" si="72"/>
        <v>6404.96</v>
      </c>
      <c r="M53" s="13">
        <f t="shared" si="72"/>
        <v>5844.41</v>
      </c>
      <c r="N53" s="13">
        <f t="shared" si="72"/>
        <v>6791.52</v>
      </c>
      <c r="O53" s="13">
        <f t="shared" ref="O53" si="74">ROUND(O19/12,2)</f>
        <v>6404.96</v>
      </c>
      <c r="P53" s="13">
        <f t="shared" si="32"/>
        <v>5207.83</v>
      </c>
    </row>
    <row r="54" spans="1:16" x14ac:dyDescent="0.35">
      <c r="A54" s="58">
        <v>15</v>
      </c>
      <c r="B54" s="9">
        <f t="shared" ref="B54:N54" si="75">ROUND(B20/12,2)</f>
        <v>4982.32</v>
      </c>
      <c r="C54" s="2">
        <f t="shared" si="75"/>
        <v>5125.3900000000003</v>
      </c>
      <c r="D54" s="2">
        <f t="shared" si="75"/>
        <v>5268.41</v>
      </c>
      <c r="E54" s="2">
        <f t="shared" si="75"/>
        <v>5411.45</v>
      </c>
      <c r="F54" s="2">
        <f t="shared" si="75"/>
        <v>5743.94</v>
      </c>
      <c r="G54" s="2">
        <f t="shared" si="75"/>
        <v>5886.96</v>
      </c>
      <c r="H54" s="10">
        <f t="shared" si="75"/>
        <v>6030</v>
      </c>
      <c r="I54" s="9">
        <f t="shared" si="75"/>
        <v>5411.45</v>
      </c>
      <c r="J54" s="10">
        <f t="shared" ref="J54" si="76">ROUND(J20/12,2)</f>
        <v>6030</v>
      </c>
      <c r="K54" s="15">
        <f t="shared" si="75"/>
        <v>5831.16</v>
      </c>
      <c r="L54" s="10">
        <f t="shared" si="75"/>
        <v>6636.91</v>
      </c>
      <c r="M54" s="13">
        <f t="shared" si="75"/>
        <v>6068.61</v>
      </c>
      <c r="N54" s="13">
        <f t="shared" si="75"/>
        <v>7023.47</v>
      </c>
      <c r="O54" s="13">
        <f t="shared" ref="O54" si="77">ROUND(O20/12,2)</f>
        <v>6636.91</v>
      </c>
      <c r="P54" s="13">
        <f t="shared" si="32"/>
        <v>5411.45</v>
      </c>
    </row>
    <row r="55" spans="1:16" x14ac:dyDescent="0.35">
      <c r="A55" s="58">
        <v>16</v>
      </c>
      <c r="B55" s="9">
        <f t="shared" ref="B55:N55" si="78">ROUND(B21/12,2)</f>
        <v>4982.32</v>
      </c>
      <c r="C55" s="2">
        <f t="shared" si="78"/>
        <v>5125.3900000000003</v>
      </c>
      <c r="D55" s="2">
        <f t="shared" si="78"/>
        <v>5268.41</v>
      </c>
      <c r="E55" s="2">
        <f t="shared" si="78"/>
        <v>5411.45</v>
      </c>
      <c r="F55" s="2">
        <f t="shared" si="78"/>
        <v>5743.94</v>
      </c>
      <c r="G55" s="2">
        <f t="shared" si="78"/>
        <v>5886.96</v>
      </c>
      <c r="H55" s="10">
        <f t="shared" si="78"/>
        <v>6030</v>
      </c>
      <c r="I55" s="9">
        <f t="shared" si="78"/>
        <v>5411.45</v>
      </c>
      <c r="J55" s="10">
        <f t="shared" ref="J55" si="79">ROUND(J21/12,2)</f>
        <v>6030</v>
      </c>
      <c r="K55" s="15">
        <f t="shared" si="78"/>
        <v>5831.16</v>
      </c>
      <c r="L55" s="10">
        <f t="shared" si="78"/>
        <v>6636.91</v>
      </c>
      <c r="M55" s="13">
        <f t="shared" si="78"/>
        <v>6068.61</v>
      </c>
      <c r="N55" s="13">
        <f t="shared" si="78"/>
        <v>7023.47</v>
      </c>
      <c r="O55" s="13">
        <f t="shared" ref="O55:P68" si="80">ROUND(O21/12,2)</f>
        <v>6636.91</v>
      </c>
      <c r="P55" s="13">
        <f t="shared" si="80"/>
        <v>5411.45</v>
      </c>
    </row>
    <row r="56" spans="1:16" x14ac:dyDescent="0.35">
      <c r="A56" s="58">
        <v>17</v>
      </c>
      <c r="B56" s="9">
        <f t="shared" ref="B56:N56" si="81">ROUND(B22/12,2)</f>
        <v>5167.87</v>
      </c>
      <c r="C56" s="2">
        <f t="shared" si="81"/>
        <v>5310.94</v>
      </c>
      <c r="D56" s="2">
        <f t="shared" si="81"/>
        <v>5453.97</v>
      </c>
      <c r="E56" s="2">
        <f t="shared" si="81"/>
        <v>5597</v>
      </c>
      <c r="F56" s="2">
        <f t="shared" si="81"/>
        <v>5975.88</v>
      </c>
      <c r="G56" s="2">
        <f t="shared" si="81"/>
        <v>6118.91</v>
      </c>
      <c r="H56" s="10">
        <f t="shared" si="81"/>
        <v>6261.94</v>
      </c>
      <c r="I56" s="9">
        <f t="shared" si="81"/>
        <v>5597</v>
      </c>
      <c r="J56" s="10">
        <f t="shared" ref="J56" si="82">ROUND(J22/12,2)</f>
        <v>6261.94</v>
      </c>
      <c r="K56" s="15">
        <f t="shared" si="81"/>
        <v>6045.12</v>
      </c>
      <c r="L56" s="10">
        <f t="shared" si="81"/>
        <v>6868.85</v>
      </c>
      <c r="M56" s="13">
        <f t="shared" si="81"/>
        <v>6292.82</v>
      </c>
      <c r="N56" s="13">
        <f t="shared" si="81"/>
        <v>7255.42</v>
      </c>
      <c r="O56" s="13">
        <f t="shared" ref="O56" si="83">ROUND(O22/12,2)</f>
        <v>6868.85</v>
      </c>
      <c r="P56" s="13">
        <f t="shared" si="80"/>
        <v>5597</v>
      </c>
    </row>
    <row r="57" spans="1:16" x14ac:dyDescent="0.35">
      <c r="A57" s="58">
        <v>18</v>
      </c>
      <c r="B57" s="9">
        <f t="shared" ref="B57:N57" si="84">ROUND(B23/12,2)</f>
        <v>5167.87</v>
      </c>
      <c r="C57" s="2">
        <f t="shared" si="84"/>
        <v>5310.94</v>
      </c>
      <c r="D57" s="2">
        <f t="shared" si="84"/>
        <v>5453.97</v>
      </c>
      <c r="E57" s="2">
        <f t="shared" si="84"/>
        <v>5597</v>
      </c>
      <c r="F57" s="2">
        <f t="shared" si="84"/>
        <v>5975.88</v>
      </c>
      <c r="G57" s="2">
        <f t="shared" si="84"/>
        <v>6118.91</v>
      </c>
      <c r="H57" s="10">
        <f t="shared" si="84"/>
        <v>6261.94</v>
      </c>
      <c r="I57" s="9">
        <f t="shared" si="84"/>
        <v>5597</v>
      </c>
      <c r="J57" s="10">
        <f t="shared" ref="J57" si="85">ROUND(J23/12,2)</f>
        <v>6261.94</v>
      </c>
      <c r="K57" s="15">
        <f t="shared" si="84"/>
        <v>6045.12</v>
      </c>
      <c r="L57" s="10">
        <f t="shared" si="84"/>
        <v>6868.85</v>
      </c>
      <c r="M57" s="13">
        <f t="shared" si="84"/>
        <v>6292.82</v>
      </c>
      <c r="N57" s="13">
        <f t="shared" si="84"/>
        <v>7255.42</v>
      </c>
      <c r="O57" s="13">
        <f t="shared" ref="O57" si="86">ROUND(O23/12,2)</f>
        <v>6868.85</v>
      </c>
      <c r="P57" s="13">
        <f t="shared" si="80"/>
        <v>5597</v>
      </c>
    </row>
    <row r="58" spans="1:16" x14ac:dyDescent="0.35">
      <c r="A58" s="58">
        <v>19</v>
      </c>
      <c r="B58" s="9">
        <f t="shared" ref="B58:N58" si="87">ROUND(B24/12,2)</f>
        <v>5353.42</v>
      </c>
      <c r="C58" s="2">
        <f t="shared" si="87"/>
        <v>5496.49</v>
      </c>
      <c r="D58" s="2">
        <f t="shared" si="87"/>
        <v>5639.52</v>
      </c>
      <c r="E58" s="2">
        <f t="shared" si="87"/>
        <v>5782.55</v>
      </c>
      <c r="F58" s="2">
        <f t="shared" si="87"/>
        <v>6207.83</v>
      </c>
      <c r="G58" s="2">
        <f t="shared" si="87"/>
        <v>6350.85</v>
      </c>
      <c r="H58" s="10">
        <f t="shared" si="87"/>
        <v>6493.89</v>
      </c>
      <c r="I58" s="9">
        <f t="shared" si="87"/>
        <v>5782.55</v>
      </c>
      <c r="J58" s="10">
        <f t="shared" ref="J58" si="88">ROUND(J24/12,2)</f>
        <v>6493.89</v>
      </c>
      <c r="K58" s="15">
        <f t="shared" si="87"/>
        <v>6259.08</v>
      </c>
      <c r="L58" s="10">
        <f t="shared" si="87"/>
        <v>7100.8</v>
      </c>
      <c r="M58" s="13">
        <f t="shared" si="87"/>
        <v>6517.03</v>
      </c>
      <c r="N58" s="13">
        <f t="shared" si="87"/>
        <v>7487.36</v>
      </c>
      <c r="O58" s="13">
        <f t="shared" ref="O58" si="89">ROUND(O24/12,2)</f>
        <v>7100.8</v>
      </c>
      <c r="P58" s="13">
        <f t="shared" si="80"/>
        <v>5782.55</v>
      </c>
    </row>
    <row r="59" spans="1:16" x14ac:dyDescent="0.35">
      <c r="A59" s="58">
        <v>20</v>
      </c>
      <c r="B59" s="9">
        <f t="shared" ref="B59:N59" si="90">ROUND(B25/12,2)</f>
        <v>5353.42</v>
      </c>
      <c r="C59" s="2">
        <f t="shared" si="90"/>
        <v>5496.49</v>
      </c>
      <c r="D59" s="2">
        <f t="shared" si="90"/>
        <v>5639.52</v>
      </c>
      <c r="E59" s="2">
        <f t="shared" si="90"/>
        <v>5782.55</v>
      </c>
      <c r="F59" s="2">
        <f t="shared" si="90"/>
        <v>6207.83</v>
      </c>
      <c r="G59" s="2">
        <f t="shared" si="90"/>
        <v>6350.85</v>
      </c>
      <c r="H59" s="10">
        <f t="shared" si="90"/>
        <v>6493.89</v>
      </c>
      <c r="I59" s="9">
        <f t="shared" si="90"/>
        <v>5782.55</v>
      </c>
      <c r="J59" s="10">
        <f t="shared" ref="J59" si="91">ROUND(J25/12,2)</f>
        <v>6493.89</v>
      </c>
      <c r="K59" s="15">
        <f t="shared" si="90"/>
        <v>6259.08</v>
      </c>
      <c r="L59" s="10">
        <f t="shared" si="90"/>
        <v>7100.8</v>
      </c>
      <c r="M59" s="13">
        <f t="shared" si="90"/>
        <v>6517.03</v>
      </c>
      <c r="N59" s="13">
        <f t="shared" si="90"/>
        <v>7487.36</v>
      </c>
      <c r="O59" s="13">
        <f t="shared" ref="O59" si="92">ROUND(O25/12,2)</f>
        <v>7100.8</v>
      </c>
      <c r="P59" s="13">
        <f t="shared" si="80"/>
        <v>5782.55</v>
      </c>
    </row>
    <row r="60" spans="1:16" x14ac:dyDescent="0.35">
      <c r="A60" s="58">
        <v>21</v>
      </c>
      <c r="B60" s="9">
        <f t="shared" ref="B60:N60" si="93">ROUND(B26/12,2)</f>
        <v>5538.98</v>
      </c>
      <c r="C60" s="2">
        <f t="shared" si="93"/>
        <v>5682.04</v>
      </c>
      <c r="D60" s="2">
        <f t="shared" si="93"/>
        <v>5825.07</v>
      </c>
      <c r="E60" s="2">
        <f t="shared" si="93"/>
        <v>5968.1</v>
      </c>
      <c r="F60" s="2">
        <f t="shared" si="93"/>
        <v>6439.78</v>
      </c>
      <c r="G60" s="2">
        <f t="shared" si="93"/>
        <v>6582.8</v>
      </c>
      <c r="H60" s="10">
        <f t="shared" si="93"/>
        <v>6725.84</v>
      </c>
      <c r="I60" s="9">
        <f t="shared" si="93"/>
        <v>5968.1</v>
      </c>
      <c r="J60" s="10">
        <f t="shared" ref="J60" si="94">ROUND(J26/12,2)</f>
        <v>6725.84</v>
      </c>
      <c r="K60" s="15">
        <f t="shared" si="93"/>
        <v>6473.04</v>
      </c>
      <c r="L60" s="10">
        <f t="shared" si="93"/>
        <v>7332.75</v>
      </c>
      <c r="M60" s="13">
        <f t="shared" si="93"/>
        <v>6741.24</v>
      </c>
      <c r="N60" s="13">
        <f t="shared" si="93"/>
        <v>7719.31</v>
      </c>
      <c r="O60" s="13">
        <f t="shared" ref="O60" si="95">ROUND(O26/12,2)</f>
        <v>7332.75</v>
      </c>
      <c r="P60" s="13">
        <f t="shared" si="80"/>
        <v>5968.1</v>
      </c>
    </row>
    <row r="61" spans="1:16" x14ac:dyDescent="0.35">
      <c r="A61" s="58">
        <v>22</v>
      </c>
      <c r="B61" s="9">
        <f t="shared" ref="B61:N61" si="96">ROUND(B27/12,2)</f>
        <v>5538.98</v>
      </c>
      <c r="C61" s="2">
        <f t="shared" si="96"/>
        <v>5682.04</v>
      </c>
      <c r="D61" s="2">
        <f t="shared" si="96"/>
        <v>5825.07</v>
      </c>
      <c r="E61" s="2">
        <f t="shared" si="96"/>
        <v>5968.1</v>
      </c>
      <c r="F61" s="2">
        <f t="shared" si="96"/>
        <v>6439.78</v>
      </c>
      <c r="G61" s="2">
        <f t="shared" si="96"/>
        <v>6582.8</v>
      </c>
      <c r="H61" s="10">
        <f t="shared" si="96"/>
        <v>6725.84</v>
      </c>
      <c r="I61" s="9">
        <f t="shared" si="96"/>
        <v>5968.1</v>
      </c>
      <c r="J61" s="10">
        <f t="shared" ref="J61" si="97">ROUND(J27/12,2)</f>
        <v>6725.84</v>
      </c>
      <c r="K61" s="15">
        <f t="shared" si="96"/>
        <v>6473.04</v>
      </c>
      <c r="L61" s="10">
        <f t="shared" si="96"/>
        <v>7332.75</v>
      </c>
      <c r="M61" s="13">
        <f t="shared" si="96"/>
        <v>6741.24</v>
      </c>
      <c r="N61" s="13">
        <f t="shared" si="96"/>
        <v>7719.31</v>
      </c>
      <c r="O61" s="13">
        <f t="shared" ref="O61" si="98">ROUND(O27/12,2)</f>
        <v>7332.75</v>
      </c>
      <c r="P61" s="13">
        <f t="shared" si="80"/>
        <v>5968.1</v>
      </c>
    </row>
    <row r="62" spans="1:16" x14ac:dyDescent="0.35">
      <c r="A62" s="58">
        <v>23</v>
      </c>
      <c r="B62" s="9">
        <f t="shared" ref="B62:N62" si="99">ROUND(B28/12,2)</f>
        <v>5724.53</v>
      </c>
      <c r="C62" s="2">
        <f t="shared" si="99"/>
        <v>5867.6</v>
      </c>
      <c r="D62" s="2">
        <f t="shared" si="99"/>
        <v>6010.62</v>
      </c>
      <c r="E62" s="2">
        <f t="shared" si="99"/>
        <v>6153.66</v>
      </c>
      <c r="F62" s="2">
        <f t="shared" si="99"/>
        <v>6671.73</v>
      </c>
      <c r="G62" s="2">
        <f t="shared" si="99"/>
        <v>6814.75</v>
      </c>
      <c r="H62" s="10">
        <f t="shared" si="99"/>
        <v>6957.79</v>
      </c>
      <c r="I62" s="9">
        <f t="shared" si="99"/>
        <v>6153.66</v>
      </c>
      <c r="J62" s="10">
        <f t="shared" ref="J62" si="100">ROUND(J28/12,2)</f>
        <v>6957.79</v>
      </c>
      <c r="K62" s="15">
        <f t="shared" si="99"/>
        <v>6687</v>
      </c>
      <c r="L62" s="10">
        <f t="shared" si="99"/>
        <v>7564.7</v>
      </c>
      <c r="M62" s="13">
        <f t="shared" si="99"/>
        <v>6965.44</v>
      </c>
      <c r="N62" s="13">
        <f t="shared" si="99"/>
        <v>7951.26</v>
      </c>
      <c r="O62" s="13">
        <f t="shared" ref="O62" si="101">ROUND(O28/12,2)</f>
        <v>7564.7</v>
      </c>
      <c r="P62" s="13">
        <f t="shared" si="80"/>
        <v>6153.66</v>
      </c>
    </row>
    <row r="63" spans="1:16" x14ac:dyDescent="0.35">
      <c r="A63" s="58">
        <v>24</v>
      </c>
      <c r="B63" s="9">
        <f t="shared" ref="B63:N63" si="102">ROUND(B29/12,2)</f>
        <v>5724.53</v>
      </c>
      <c r="C63" s="2">
        <f t="shared" si="102"/>
        <v>5867.6</v>
      </c>
      <c r="D63" s="2">
        <f t="shared" si="102"/>
        <v>6010.62</v>
      </c>
      <c r="E63" s="2">
        <f t="shared" si="102"/>
        <v>6153.66</v>
      </c>
      <c r="F63" s="2">
        <f t="shared" si="102"/>
        <v>6671.73</v>
      </c>
      <c r="G63" s="2">
        <f t="shared" si="102"/>
        <v>6814.75</v>
      </c>
      <c r="H63" s="10">
        <f t="shared" si="102"/>
        <v>6957.79</v>
      </c>
      <c r="I63" s="9">
        <f t="shared" si="102"/>
        <v>6153.66</v>
      </c>
      <c r="J63" s="10">
        <f t="shared" ref="J63" si="103">ROUND(J29/12,2)</f>
        <v>6957.79</v>
      </c>
      <c r="K63" s="15">
        <f t="shared" si="102"/>
        <v>6687</v>
      </c>
      <c r="L63" s="10">
        <f t="shared" si="102"/>
        <v>7564.7</v>
      </c>
      <c r="M63" s="13">
        <f t="shared" si="102"/>
        <v>6965.44</v>
      </c>
      <c r="N63" s="13">
        <f t="shared" si="102"/>
        <v>7951.26</v>
      </c>
      <c r="O63" s="13">
        <f t="shared" ref="O63" si="104">ROUND(O29/12,2)</f>
        <v>7564.7</v>
      </c>
      <c r="P63" s="13">
        <f t="shared" si="80"/>
        <v>6153.66</v>
      </c>
    </row>
    <row r="64" spans="1:16" x14ac:dyDescent="0.35">
      <c r="A64" s="58">
        <v>25</v>
      </c>
      <c r="B64" s="9">
        <f t="shared" ref="B64:N64" si="105">ROUND(B30/12,2)</f>
        <v>5910.08</v>
      </c>
      <c r="C64" s="2">
        <f t="shared" si="105"/>
        <v>6053.15</v>
      </c>
      <c r="D64" s="2">
        <f t="shared" si="105"/>
        <v>6196.17</v>
      </c>
      <c r="E64" s="2">
        <f t="shared" si="105"/>
        <v>6339.21</v>
      </c>
      <c r="F64" s="2">
        <f t="shared" si="105"/>
        <v>6903.67</v>
      </c>
      <c r="G64" s="2">
        <f t="shared" si="105"/>
        <v>7046.7</v>
      </c>
      <c r="H64" s="10">
        <f t="shared" si="105"/>
        <v>7189.73</v>
      </c>
      <c r="I64" s="9">
        <f t="shared" si="105"/>
        <v>6339.21</v>
      </c>
      <c r="J64" s="10">
        <f t="shared" ref="J64" si="106">ROUND(J30/12,2)</f>
        <v>7189.73</v>
      </c>
      <c r="K64" s="15">
        <f t="shared" si="105"/>
        <v>6900.96</v>
      </c>
      <c r="L64" s="10">
        <f t="shared" si="105"/>
        <v>7796.64</v>
      </c>
      <c r="M64" s="13">
        <f t="shared" si="105"/>
        <v>7189.65</v>
      </c>
      <c r="N64" s="13">
        <f t="shared" si="105"/>
        <v>8183.21</v>
      </c>
      <c r="O64" s="13">
        <f t="shared" ref="O64" si="107">ROUND(O30/12,2)</f>
        <v>7796.64</v>
      </c>
      <c r="P64" s="13">
        <f t="shared" si="80"/>
        <v>6339.21</v>
      </c>
    </row>
    <row r="65" spans="1:16" x14ac:dyDescent="0.35">
      <c r="A65" s="58">
        <v>26</v>
      </c>
      <c r="B65" s="9">
        <f t="shared" ref="B65:N65" si="108">ROUND(B31/12,2)</f>
        <v>5910.08</v>
      </c>
      <c r="C65" s="2">
        <f t="shared" si="108"/>
        <v>6053.15</v>
      </c>
      <c r="D65" s="2">
        <f t="shared" si="108"/>
        <v>6196.17</v>
      </c>
      <c r="E65" s="2">
        <f t="shared" si="108"/>
        <v>6339.21</v>
      </c>
      <c r="F65" s="2">
        <f t="shared" si="108"/>
        <v>6903.67</v>
      </c>
      <c r="G65" s="2">
        <f t="shared" si="108"/>
        <v>7046.7</v>
      </c>
      <c r="H65" s="10">
        <f t="shared" si="108"/>
        <v>7189.73</v>
      </c>
      <c r="I65" s="9">
        <f t="shared" si="108"/>
        <v>6339.21</v>
      </c>
      <c r="J65" s="10">
        <f t="shared" ref="J65" si="109">ROUND(J31/12,2)</f>
        <v>7189.73</v>
      </c>
      <c r="K65" s="15">
        <f t="shared" si="108"/>
        <v>6900.96</v>
      </c>
      <c r="L65" s="10">
        <f t="shared" si="108"/>
        <v>7796.64</v>
      </c>
      <c r="M65" s="13">
        <f t="shared" si="108"/>
        <v>7189.65</v>
      </c>
      <c r="N65" s="13">
        <f t="shared" si="108"/>
        <v>8183.21</v>
      </c>
      <c r="O65" s="13">
        <f t="shared" ref="O65" si="110">ROUND(O31/12,2)</f>
        <v>7796.64</v>
      </c>
      <c r="P65" s="13">
        <f t="shared" si="80"/>
        <v>6339.21</v>
      </c>
    </row>
    <row r="66" spans="1:16" x14ac:dyDescent="0.35">
      <c r="A66" s="58">
        <v>27</v>
      </c>
      <c r="B66" s="9">
        <f t="shared" ref="B66:N66" si="111">ROUND(B32/12,2)</f>
        <v>6095.63</v>
      </c>
      <c r="C66" s="2">
        <f t="shared" si="111"/>
        <v>6238.7</v>
      </c>
      <c r="D66" s="2">
        <f t="shared" si="111"/>
        <v>6381.72</v>
      </c>
      <c r="E66" s="2">
        <f t="shared" si="111"/>
        <v>6524.76</v>
      </c>
      <c r="F66" s="2">
        <f t="shared" si="111"/>
        <v>6903.67</v>
      </c>
      <c r="G66" s="2">
        <f t="shared" si="111"/>
        <v>7046.7</v>
      </c>
      <c r="H66" s="10">
        <f t="shared" si="111"/>
        <v>7189.73</v>
      </c>
      <c r="I66" s="9">
        <f t="shared" si="111"/>
        <v>6524.76</v>
      </c>
      <c r="J66" s="10">
        <f t="shared" ref="J66" si="112">ROUND(J32/12,2)</f>
        <v>7189.73</v>
      </c>
      <c r="K66" s="15">
        <f t="shared" si="111"/>
        <v>6900.96</v>
      </c>
      <c r="L66" s="10">
        <f t="shared" si="111"/>
        <v>7796.64</v>
      </c>
      <c r="M66" s="13">
        <f t="shared" si="111"/>
        <v>7189.65</v>
      </c>
      <c r="N66" s="13">
        <f t="shared" si="111"/>
        <v>8183.21</v>
      </c>
      <c r="O66" s="13">
        <f t="shared" ref="O66" si="113">ROUND(O32/12,2)</f>
        <v>7796.64</v>
      </c>
      <c r="P66" s="13">
        <f t="shared" si="80"/>
        <v>6524.76</v>
      </c>
    </row>
    <row r="67" spans="1:16" x14ac:dyDescent="0.35">
      <c r="A67" s="58" t="s">
        <v>37</v>
      </c>
      <c r="B67" s="9">
        <f t="shared" ref="B67:N67" si="114">ROUND(B33/12,2)</f>
        <v>6281.18</v>
      </c>
      <c r="C67" s="2">
        <f t="shared" si="114"/>
        <v>6424.25</v>
      </c>
      <c r="D67" s="2">
        <f t="shared" si="114"/>
        <v>6567.28</v>
      </c>
      <c r="E67" s="2">
        <f t="shared" si="114"/>
        <v>6710.31</v>
      </c>
      <c r="F67" s="2">
        <f t="shared" si="114"/>
        <v>7135.62</v>
      </c>
      <c r="G67" s="2">
        <f t="shared" si="114"/>
        <v>7278.65</v>
      </c>
      <c r="H67" s="10">
        <f t="shared" si="114"/>
        <v>7421.68</v>
      </c>
      <c r="I67" s="9">
        <f t="shared" si="114"/>
        <v>6710.31</v>
      </c>
      <c r="J67" s="10">
        <f t="shared" ref="J67" si="115">ROUND(J33/12,2)</f>
        <v>7421.68</v>
      </c>
      <c r="K67" s="15">
        <f t="shared" si="114"/>
        <v>7114.92</v>
      </c>
      <c r="L67" s="10">
        <f t="shared" si="114"/>
        <v>8028.59</v>
      </c>
      <c r="M67" s="13">
        <f t="shared" si="114"/>
        <v>7413.86</v>
      </c>
      <c r="N67" s="13">
        <f t="shared" si="114"/>
        <v>8415.16</v>
      </c>
      <c r="O67" s="13">
        <f t="shared" ref="O67" si="116">ROUND(O33/12,2)</f>
        <v>8028.59</v>
      </c>
      <c r="P67" s="13">
        <f t="shared" si="80"/>
        <v>6710.31</v>
      </c>
    </row>
    <row r="68" spans="1:16" ht="15" thickBot="1" x14ac:dyDescent="0.4">
      <c r="A68" s="59" t="s">
        <v>38</v>
      </c>
      <c r="B68" s="38">
        <f t="shared" ref="B68:N68" si="117">ROUND(B34/12,2)</f>
        <v>6466.73</v>
      </c>
      <c r="C68" s="47">
        <f t="shared" si="117"/>
        <v>6609.8</v>
      </c>
      <c r="D68" s="47">
        <f t="shared" si="117"/>
        <v>6752.83</v>
      </c>
      <c r="E68" s="47">
        <f t="shared" si="117"/>
        <v>6895.86</v>
      </c>
      <c r="F68" s="47">
        <f t="shared" si="117"/>
        <v>7367.57</v>
      </c>
      <c r="G68" s="47">
        <f t="shared" si="117"/>
        <v>7510.59</v>
      </c>
      <c r="H68" s="39">
        <f t="shared" si="117"/>
        <v>7653.63</v>
      </c>
      <c r="I68" s="38">
        <f t="shared" si="117"/>
        <v>6895.86</v>
      </c>
      <c r="J68" s="39">
        <f t="shared" ref="J68" si="118">ROUND(J34/12,2)</f>
        <v>7653.63</v>
      </c>
      <c r="K68" s="60">
        <f t="shared" si="117"/>
        <v>7328.88</v>
      </c>
      <c r="L68" s="39">
        <f t="shared" si="117"/>
        <v>8260.5400000000009</v>
      </c>
      <c r="M68" s="37">
        <f t="shared" si="117"/>
        <v>7638.07</v>
      </c>
      <c r="N68" s="37">
        <f t="shared" si="117"/>
        <v>8647.1</v>
      </c>
      <c r="O68" s="37">
        <f t="shared" ref="O68" si="119">ROUND(O34/12,2)</f>
        <v>8260.5400000000009</v>
      </c>
      <c r="P68" s="37">
        <f t="shared" si="80"/>
        <v>6895.86</v>
      </c>
    </row>
    <row r="69" spans="1:16" ht="15" thickBot="1" x14ac:dyDescent="0.4"/>
    <row r="70" spans="1:16" ht="16" thickBot="1" x14ac:dyDescent="0.4">
      <c r="A70" s="18" t="str">
        <f>'Enseignants,aux,param,soc,psy'!A72</f>
        <v xml:space="preserve">Traitements annuels bruts non indexés, d'application depuis le 1er janvier 2024  </v>
      </c>
      <c r="B70" s="19"/>
      <c r="C70" s="19"/>
      <c r="D70" s="19"/>
      <c r="E70" s="19"/>
      <c r="F70" s="19"/>
      <c r="G70" s="19"/>
      <c r="H70" s="20"/>
    </row>
    <row r="71" spans="1:16" s="21" customFormat="1" ht="42.75" customHeight="1" thickBot="1" x14ac:dyDescent="0.4">
      <c r="B71" s="75" t="s">
        <v>65</v>
      </c>
      <c r="C71" s="76"/>
      <c r="D71" s="76"/>
      <c r="E71" s="76"/>
      <c r="F71" s="77"/>
      <c r="G71" s="77"/>
      <c r="H71" s="78"/>
      <c r="I71" s="79" t="s">
        <v>84</v>
      </c>
      <c r="J71" s="80"/>
      <c r="K71" s="79" t="s">
        <v>69</v>
      </c>
      <c r="L71" s="80"/>
      <c r="M71" s="45" t="s">
        <v>66</v>
      </c>
      <c r="N71" s="45" t="s">
        <v>67</v>
      </c>
      <c r="O71" s="45" t="s">
        <v>68</v>
      </c>
      <c r="P71" s="35" t="s">
        <v>76</v>
      </c>
    </row>
    <row r="72" spans="1:16" ht="15" thickBot="1" x14ac:dyDescent="0.4">
      <c r="A72" s="11" t="s">
        <v>62</v>
      </c>
      <c r="B72" s="7" t="s">
        <v>39</v>
      </c>
      <c r="C72" s="4" t="s">
        <v>40</v>
      </c>
      <c r="D72" s="4" t="s">
        <v>41</v>
      </c>
      <c r="E72" s="4" t="s">
        <v>42</v>
      </c>
      <c r="F72" s="4" t="s">
        <v>50</v>
      </c>
      <c r="G72" s="4" t="s">
        <v>51</v>
      </c>
      <c r="H72" s="8" t="s">
        <v>52</v>
      </c>
      <c r="I72" s="7" t="s">
        <v>43</v>
      </c>
      <c r="J72" s="8" t="s">
        <v>46</v>
      </c>
      <c r="K72" s="14" t="s">
        <v>44</v>
      </c>
      <c r="L72" s="8" t="s">
        <v>47</v>
      </c>
      <c r="M72" s="12" t="s">
        <v>45</v>
      </c>
      <c r="N72" s="12" t="s">
        <v>48</v>
      </c>
      <c r="O72" s="8" t="s">
        <v>47</v>
      </c>
      <c r="P72" s="27">
        <v>164</v>
      </c>
    </row>
    <row r="73" spans="1:16" x14ac:dyDescent="0.35">
      <c r="A73" s="52">
        <v>0</v>
      </c>
      <c r="B73" s="53">
        <v>19511.79</v>
      </c>
      <c r="C73" s="54">
        <v>20336.91</v>
      </c>
      <c r="D73" s="54">
        <v>21161.77</v>
      </c>
      <c r="E73" s="54">
        <v>21986.7</v>
      </c>
      <c r="F73" s="54">
        <v>22893.61</v>
      </c>
      <c r="G73" s="54">
        <v>23718.47</v>
      </c>
      <c r="H73" s="55">
        <v>24543.4</v>
      </c>
      <c r="I73" s="53">
        <v>21986.7</v>
      </c>
      <c r="J73" s="55">
        <v>24543.4</v>
      </c>
      <c r="K73" s="56">
        <v>24279.73</v>
      </c>
      <c r="L73" s="55">
        <v>28043.63</v>
      </c>
      <c r="M73" s="57">
        <v>25167.65</v>
      </c>
      <c r="N73" s="57">
        <v>30273.05</v>
      </c>
      <c r="O73" s="55">
        <v>28043.63</v>
      </c>
      <c r="P73" s="13">
        <v>21986.7</v>
      </c>
    </row>
    <row r="74" spans="1:16" x14ac:dyDescent="0.35">
      <c r="A74" s="58">
        <v>1</v>
      </c>
      <c r="B74" s="9">
        <v>20222.22</v>
      </c>
      <c r="C74" s="2">
        <v>21047.34</v>
      </c>
      <c r="D74" s="2">
        <v>21872.2</v>
      </c>
      <c r="E74" s="2">
        <v>22697.13</v>
      </c>
      <c r="F74" s="2">
        <v>23629.3</v>
      </c>
      <c r="G74" s="2">
        <v>24454.16</v>
      </c>
      <c r="H74" s="10">
        <v>25279.09</v>
      </c>
      <c r="I74" s="9">
        <v>22697.13</v>
      </c>
      <c r="J74" s="10">
        <v>25279.09</v>
      </c>
      <c r="K74" s="15">
        <v>24928.55</v>
      </c>
      <c r="L74" s="10">
        <v>28779.32</v>
      </c>
      <c r="M74" s="13">
        <v>25858.78</v>
      </c>
      <c r="N74" s="13">
        <v>31008.74</v>
      </c>
      <c r="O74" s="10">
        <v>28779.32</v>
      </c>
      <c r="P74" s="13">
        <v>22697.13</v>
      </c>
    </row>
    <row r="75" spans="1:16" x14ac:dyDescent="0.35">
      <c r="A75" s="58">
        <v>2</v>
      </c>
      <c r="B75" s="9">
        <v>21643.08</v>
      </c>
      <c r="C75" s="2">
        <v>22468.2</v>
      </c>
      <c r="D75" s="2">
        <v>23293.06</v>
      </c>
      <c r="E75" s="2">
        <v>24117.99</v>
      </c>
      <c r="F75" s="2">
        <v>25100.68</v>
      </c>
      <c r="G75" s="2">
        <v>25925.54</v>
      </c>
      <c r="H75" s="10">
        <v>26750.47</v>
      </c>
      <c r="I75" s="9">
        <v>24117.99</v>
      </c>
      <c r="J75" s="10">
        <v>26750.47</v>
      </c>
      <c r="K75" s="15">
        <v>24928.55</v>
      </c>
      <c r="L75" s="10">
        <v>30250.7</v>
      </c>
      <c r="M75" s="13">
        <v>27241.040000000001</v>
      </c>
      <c r="N75" s="13">
        <v>32480.12</v>
      </c>
      <c r="O75" s="10">
        <v>30250.7</v>
      </c>
      <c r="P75" s="13">
        <v>24117.99</v>
      </c>
    </row>
    <row r="76" spans="1:16" x14ac:dyDescent="0.35">
      <c r="A76" s="58">
        <v>3</v>
      </c>
      <c r="B76" s="9">
        <v>21643.08</v>
      </c>
      <c r="C76" s="2">
        <v>22468.2</v>
      </c>
      <c r="D76" s="2">
        <v>23293.06</v>
      </c>
      <c r="E76" s="2">
        <v>24117.99</v>
      </c>
      <c r="F76" s="2">
        <v>25100.68</v>
      </c>
      <c r="G76" s="2">
        <v>25925.54</v>
      </c>
      <c r="H76" s="10">
        <v>26750.47</v>
      </c>
      <c r="I76" s="9">
        <v>24117.99</v>
      </c>
      <c r="J76" s="10">
        <v>26750.47</v>
      </c>
      <c r="K76" s="15">
        <v>26226.19</v>
      </c>
      <c r="L76" s="10">
        <v>30250.7</v>
      </c>
      <c r="M76" s="13">
        <v>27241.040000000001</v>
      </c>
      <c r="N76" s="13">
        <v>32480.12</v>
      </c>
      <c r="O76" s="10">
        <v>30250.7</v>
      </c>
      <c r="P76" s="13">
        <v>24117.99</v>
      </c>
    </row>
    <row r="77" spans="1:16" x14ac:dyDescent="0.35">
      <c r="A77" s="58">
        <v>4</v>
      </c>
      <c r="B77" s="9">
        <v>21643.08</v>
      </c>
      <c r="C77" s="2">
        <v>22468.2</v>
      </c>
      <c r="D77" s="2">
        <v>23293.06</v>
      </c>
      <c r="E77" s="2">
        <v>24117.99</v>
      </c>
      <c r="F77" s="2">
        <v>25100.68</v>
      </c>
      <c r="G77" s="2">
        <v>25925.54</v>
      </c>
      <c r="H77" s="10">
        <v>26750.47</v>
      </c>
      <c r="I77" s="9">
        <v>24117.99</v>
      </c>
      <c r="J77" s="10">
        <v>26750.47</v>
      </c>
      <c r="K77" s="15">
        <v>26226.19</v>
      </c>
      <c r="L77" s="10">
        <v>30250.7</v>
      </c>
      <c r="M77" s="13">
        <v>27241.040000000001</v>
      </c>
      <c r="N77" s="13">
        <v>32480.12</v>
      </c>
      <c r="O77" s="10">
        <v>30250.7</v>
      </c>
      <c r="P77" s="13">
        <v>24117.99</v>
      </c>
    </row>
    <row r="78" spans="1:16" x14ac:dyDescent="0.35">
      <c r="A78" s="58">
        <v>5</v>
      </c>
      <c r="B78" s="9">
        <v>22808.32</v>
      </c>
      <c r="C78" s="2">
        <v>23633.439999999999</v>
      </c>
      <c r="D78" s="2">
        <v>24458.3</v>
      </c>
      <c r="E78" s="2">
        <v>25283.23</v>
      </c>
      <c r="F78" s="2">
        <v>26438.39</v>
      </c>
      <c r="G78" s="2">
        <v>27263.25</v>
      </c>
      <c r="H78" s="10">
        <v>28088.18</v>
      </c>
      <c r="I78" s="9">
        <v>25283.23</v>
      </c>
      <c r="J78" s="10">
        <v>28088.18</v>
      </c>
      <c r="K78" s="15">
        <v>27460.16</v>
      </c>
      <c r="L78" s="10">
        <v>31588.41</v>
      </c>
      <c r="M78" s="13">
        <v>28534.11</v>
      </c>
      <c r="N78" s="13">
        <v>33817.83</v>
      </c>
      <c r="O78" s="10">
        <v>31588.41</v>
      </c>
      <c r="P78" s="13">
        <v>25283.23</v>
      </c>
    </row>
    <row r="79" spans="1:16" x14ac:dyDescent="0.35">
      <c r="A79" s="58">
        <v>6</v>
      </c>
      <c r="B79" s="9">
        <v>22808.32</v>
      </c>
      <c r="C79" s="2">
        <v>23633.439999999999</v>
      </c>
      <c r="D79" s="2">
        <v>24458.3</v>
      </c>
      <c r="E79" s="2">
        <v>25283.23</v>
      </c>
      <c r="F79" s="2">
        <v>26438.39</v>
      </c>
      <c r="G79" s="2">
        <v>27263.25</v>
      </c>
      <c r="H79" s="10">
        <v>28088.18</v>
      </c>
      <c r="I79" s="9">
        <v>25283.23</v>
      </c>
      <c r="J79" s="10">
        <v>28088.18</v>
      </c>
      <c r="K79" s="15">
        <v>27460.16</v>
      </c>
      <c r="L79" s="10">
        <v>31588.41</v>
      </c>
      <c r="M79" s="13">
        <v>28534.11</v>
      </c>
      <c r="N79" s="13">
        <v>33817.83</v>
      </c>
      <c r="O79" s="10">
        <v>31588.41</v>
      </c>
      <c r="P79" s="13">
        <v>25283.23</v>
      </c>
    </row>
    <row r="80" spans="1:16" x14ac:dyDescent="0.35">
      <c r="A80" s="58">
        <v>7</v>
      </c>
      <c r="B80" s="9">
        <v>23995.26</v>
      </c>
      <c r="C80" s="2">
        <v>24820.379999999997</v>
      </c>
      <c r="D80" s="2">
        <v>25645.239999999998</v>
      </c>
      <c r="E80" s="2">
        <v>26470.17</v>
      </c>
      <c r="F80" s="2">
        <v>27776.1</v>
      </c>
      <c r="G80" s="2">
        <v>28600.959999999999</v>
      </c>
      <c r="H80" s="10">
        <v>29425.89</v>
      </c>
      <c r="I80" s="9">
        <v>26470.17</v>
      </c>
      <c r="J80" s="10">
        <v>29425.89</v>
      </c>
      <c r="K80" s="15">
        <v>28694.13</v>
      </c>
      <c r="L80" s="10">
        <v>32926.120000000003</v>
      </c>
      <c r="M80" s="13">
        <v>29827.18</v>
      </c>
      <c r="N80" s="13">
        <v>35155.54</v>
      </c>
      <c r="O80" s="10">
        <v>32926.120000000003</v>
      </c>
      <c r="P80" s="13">
        <v>26470.17</v>
      </c>
    </row>
    <row r="81" spans="1:16" x14ac:dyDescent="0.35">
      <c r="A81" s="58">
        <v>8</v>
      </c>
      <c r="B81" s="9">
        <v>23995.26</v>
      </c>
      <c r="C81" s="2">
        <v>24820.379999999997</v>
      </c>
      <c r="D81" s="2">
        <v>25645.239999999998</v>
      </c>
      <c r="E81" s="2">
        <v>26470.17</v>
      </c>
      <c r="F81" s="2">
        <v>27776.1</v>
      </c>
      <c r="G81" s="2">
        <v>28600.959999999999</v>
      </c>
      <c r="H81" s="10">
        <v>29425.89</v>
      </c>
      <c r="I81" s="9">
        <v>26470.17</v>
      </c>
      <c r="J81" s="10">
        <v>29425.89</v>
      </c>
      <c r="K81" s="15">
        <v>28694.13</v>
      </c>
      <c r="L81" s="10">
        <v>32926.120000000003</v>
      </c>
      <c r="M81" s="13">
        <v>29827.18</v>
      </c>
      <c r="N81" s="13">
        <v>35155.54</v>
      </c>
      <c r="O81" s="10">
        <v>32926.120000000003</v>
      </c>
      <c r="P81" s="13">
        <v>26470.17</v>
      </c>
    </row>
    <row r="82" spans="1:16" x14ac:dyDescent="0.35">
      <c r="A82" s="58">
        <v>9</v>
      </c>
      <c r="B82" s="9">
        <v>25183.56</v>
      </c>
      <c r="C82" s="2">
        <v>26008.68</v>
      </c>
      <c r="D82" s="2">
        <v>26833.54</v>
      </c>
      <c r="E82" s="2">
        <v>27658.47</v>
      </c>
      <c r="F82" s="2">
        <v>29113.809999999998</v>
      </c>
      <c r="G82" s="2">
        <v>29938.67</v>
      </c>
      <c r="H82" s="10">
        <v>30763.599999999999</v>
      </c>
      <c r="I82" s="9">
        <v>27658.47</v>
      </c>
      <c r="J82" s="10">
        <v>30763.599999999999</v>
      </c>
      <c r="K82" s="15">
        <v>29928.1</v>
      </c>
      <c r="L82" s="10">
        <v>34263.83</v>
      </c>
      <c r="M82" s="13">
        <v>31120.25</v>
      </c>
      <c r="N82" s="13">
        <v>36493.25</v>
      </c>
      <c r="O82" s="10">
        <v>34263.83</v>
      </c>
      <c r="P82" s="13">
        <v>27658.47</v>
      </c>
    </row>
    <row r="83" spans="1:16" x14ac:dyDescent="0.35">
      <c r="A83" s="58">
        <v>10</v>
      </c>
      <c r="B83" s="9">
        <v>25183.56</v>
      </c>
      <c r="C83" s="2">
        <v>26008.68</v>
      </c>
      <c r="D83" s="2">
        <v>26833.54</v>
      </c>
      <c r="E83" s="2">
        <v>27658.47</v>
      </c>
      <c r="F83" s="2">
        <v>29113.809999999998</v>
      </c>
      <c r="G83" s="2">
        <v>29938.67</v>
      </c>
      <c r="H83" s="10">
        <v>30763.599999999999</v>
      </c>
      <c r="I83" s="9">
        <v>27658.47</v>
      </c>
      <c r="J83" s="10">
        <v>30763.599999999999</v>
      </c>
      <c r="K83" s="15">
        <v>29928.1</v>
      </c>
      <c r="L83" s="10">
        <v>34263.83</v>
      </c>
      <c r="M83" s="13">
        <v>31120.25</v>
      </c>
      <c r="N83" s="13">
        <v>36493.25</v>
      </c>
      <c r="O83" s="10">
        <v>34263.83</v>
      </c>
      <c r="P83" s="13">
        <v>27658.47</v>
      </c>
    </row>
    <row r="84" spans="1:16" x14ac:dyDescent="0.35">
      <c r="A84" s="58">
        <v>11</v>
      </c>
      <c r="B84" s="9">
        <v>26371.86</v>
      </c>
      <c r="C84" s="2">
        <v>27196.98</v>
      </c>
      <c r="D84" s="2">
        <v>28021.84</v>
      </c>
      <c r="E84" s="2">
        <v>28846.77</v>
      </c>
      <c r="F84" s="2">
        <v>30451.52</v>
      </c>
      <c r="G84" s="2">
        <v>31276.38</v>
      </c>
      <c r="H84" s="10">
        <v>32101.31</v>
      </c>
      <c r="I84" s="9">
        <v>28846.77</v>
      </c>
      <c r="J84" s="10">
        <v>32101.31</v>
      </c>
      <c r="K84" s="15">
        <v>31162.07</v>
      </c>
      <c r="L84" s="10">
        <v>35601.54</v>
      </c>
      <c r="M84" s="13">
        <v>32413.32</v>
      </c>
      <c r="N84" s="13">
        <v>37830.959999999999</v>
      </c>
      <c r="O84" s="10">
        <v>35601.54</v>
      </c>
      <c r="P84" s="13">
        <v>28846.77</v>
      </c>
    </row>
    <row r="85" spans="1:16" x14ac:dyDescent="0.35">
      <c r="A85" s="58">
        <v>12</v>
      </c>
      <c r="B85" s="9">
        <v>26371.86</v>
      </c>
      <c r="C85" s="2">
        <v>27196.98</v>
      </c>
      <c r="D85" s="2">
        <v>28021.84</v>
      </c>
      <c r="E85" s="2">
        <v>28846.77</v>
      </c>
      <c r="F85" s="2">
        <v>30451.52</v>
      </c>
      <c r="G85" s="2">
        <v>31276.38</v>
      </c>
      <c r="H85" s="10">
        <v>32101.31</v>
      </c>
      <c r="I85" s="9">
        <v>28846.77</v>
      </c>
      <c r="J85" s="10">
        <v>32101.31</v>
      </c>
      <c r="K85" s="15">
        <v>31162.07</v>
      </c>
      <c r="L85" s="10">
        <v>35601.54</v>
      </c>
      <c r="M85" s="13">
        <v>32413.32</v>
      </c>
      <c r="N85" s="13">
        <v>37830.959999999999</v>
      </c>
      <c r="O85" s="10">
        <v>35601.54</v>
      </c>
      <c r="P85" s="13">
        <v>28846.77</v>
      </c>
    </row>
    <row r="86" spans="1:16" x14ac:dyDescent="0.35">
      <c r="A86" s="58">
        <v>13</v>
      </c>
      <c r="B86" s="9">
        <v>27560.16</v>
      </c>
      <c r="C86" s="2">
        <v>28385.279999999999</v>
      </c>
      <c r="D86" s="2">
        <v>29210.14</v>
      </c>
      <c r="E86" s="2">
        <v>30035.07</v>
      </c>
      <c r="F86" s="2">
        <v>31789.229999999996</v>
      </c>
      <c r="G86" s="2">
        <v>32614.089999999997</v>
      </c>
      <c r="H86" s="10">
        <v>33439.019999999997</v>
      </c>
      <c r="I86" s="9">
        <v>30035.07</v>
      </c>
      <c r="J86" s="10">
        <v>33439.019999999997</v>
      </c>
      <c r="K86" s="15">
        <v>32396.04</v>
      </c>
      <c r="L86" s="10">
        <v>36939.25</v>
      </c>
      <c r="M86" s="13">
        <v>33706.39</v>
      </c>
      <c r="N86" s="13">
        <v>39168.67</v>
      </c>
      <c r="O86" s="10">
        <v>36939.25</v>
      </c>
      <c r="P86" s="13">
        <v>30035.07</v>
      </c>
    </row>
    <row r="87" spans="1:16" x14ac:dyDescent="0.35">
      <c r="A87" s="58">
        <v>14</v>
      </c>
      <c r="B87" s="9">
        <v>27560.16</v>
      </c>
      <c r="C87" s="2">
        <v>28385.279999999999</v>
      </c>
      <c r="D87" s="2">
        <v>29210.14</v>
      </c>
      <c r="E87" s="2">
        <v>30035.07</v>
      </c>
      <c r="F87" s="2">
        <v>31789.229999999996</v>
      </c>
      <c r="G87" s="2">
        <v>32614.089999999997</v>
      </c>
      <c r="H87" s="10">
        <v>33439.019999999997</v>
      </c>
      <c r="I87" s="9">
        <v>30035.07</v>
      </c>
      <c r="J87" s="10">
        <v>33439.019999999997</v>
      </c>
      <c r="K87" s="15">
        <v>32396.04</v>
      </c>
      <c r="L87" s="10">
        <v>36939.25</v>
      </c>
      <c r="M87" s="13">
        <v>33706.389999999992</v>
      </c>
      <c r="N87" s="13">
        <v>39168.67</v>
      </c>
      <c r="O87" s="10">
        <v>36939.25</v>
      </c>
      <c r="P87" s="13">
        <v>30035.07</v>
      </c>
    </row>
    <row r="88" spans="1:16" x14ac:dyDescent="0.35">
      <c r="A88" s="58">
        <v>15</v>
      </c>
      <c r="B88" s="9">
        <v>28734.49</v>
      </c>
      <c r="C88" s="2">
        <v>29559.61</v>
      </c>
      <c r="D88" s="2">
        <v>30384.47</v>
      </c>
      <c r="E88" s="2">
        <v>31209.4</v>
      </c>
      <c r="F88" s="2">
        <v>33126.94</v>
      </c>
      <c r="G88" s="2">
        <v>33951.800000000003</v>
      </c>
      <c r="H88" s="10">
        <v>34776.730000000003</v>
      </c>
      <c r="I88" s="9">
        <v>31209.4</v>
      </c>
      <c r="J88" s="10">
        <v>34776.730000000003</v>
      </c>
      <c r="K88" s="15">
        <v>33630.01</v>
      </c>
      <c r="L88" s="10">
        <v>38276.959999999999</v>
      </c>
      <c r="M88" s="13">
        <v>34999.46</v>
      </c>
      <c r="N88" s="13">
        <v>40506.379999999997</v>
      </c>
      <c r="O88" s="10">
        <v>38276.959999999999</v>
      </c>
      <c r="P88" s="13">
        <v>31209.4</v>
      </c>
    </row>
    <row r="89" spans="1:16" x14ac:dyDescent="0.35">
      <c r="A89" s="58">
        <v>16</v>
      </c>
      <c r="B89" s="9">
        <v>28734.49</v>
      </c>
      <c r="C89" s="2">
        <v>29559.61</v>
      </c>
      <c r="D89" s="2">
        <v>30384.47</v>
      </c>
      <c r="E89" s="2">
        <v>31209.4</v>
      </c>
      <c r="F89" s="2">
        <v>33126.94</v>
      </c>
      <c r="G89" s="2">
        <v>33951.800000000003</v>
      </c>
      <c r="H89" s="10">
        <v>34776.730000000003</v>
      </c>
      <c r="I89" s="9">
        <v>31209.4</v>
      </c>
      <c r="J89" s="10">
        <v>34776.730000000003</v>
      </c>
      <c r="K89" s="15">
        <v>33630.01</v>
      </c>
      <c r="L89" s="10">
        <v>38276.959999999999</v>
      </c>
      <c r="M89" s="13">
        <v>34999.459999999992</v>
      </c>
      <c r="N89" s="13">
        <v>40506.379999999997</v>
      </c>
      <c r="O89" s="10">
        <v>38276.959999999999</v>
      </c>
      <c r="P89" s="13">
        <v>31209.4</v>
      </c>
    </row>
    <row r="90" spans="1:16" x14ac:dyDescent="0.35">
      <c r="A90" s="58">
        <v>17</v>
      </c>
      <c r="B90" s="9">
        <v>29804.62</v>
      </c>
      <c r="C90" s="2">
        <v>30629.739999999998</v>
      </c>
      <c r="D90" s="2">
        <v>31454.6</v>
      </c>
      <c r="E90" s="2">
        <v>32279.53</v>
      </c>
      <c r="F90" s="2">
        <v>34464.65</v>
      </c>
      <c r="G90" s="2">
        <v>35289.51</v>
      </c>
      <c r="H90" s="10">
        <v>36114.44</v>
      </c>
      <c r="I90" s="9">
        <v>32279.53</v>
      </c>
      <c r="J90" s="10">
        <v>36114.44</v>
      </c>
      <c r="K90" s="15">
        <v>34863.980000000003</v>
      </c>
      <c r="L90" s="10">
        <v>39614.67</v>
      </c>
      <c r="M90" s="13">
        <v>36292.529999999992</v>
      </c>
      <c r="N90" s="13">
        <v>41844.089999999997</v>
      </c>
      <c r="O90" s="10">
        <v>39614.67</v>
      </c>
      <c r="P90" s="13">
        <v>32279.53</v>
      </c>
    </row>
    <row r="91" spans="1:16" x14ac:dyDescent="0.35">
      <c r="A91" s="58">
        <v>18</v>
      </c>
      <c r="B91" s="9">
        <v>29804.62</v>
      </c>
      <c r="C91" s="2">
        <v>30629.739999999998</v>
      </c>
      <c r="D91" s="2">
        <v>31454.6</v>
      </c>
      <c r="E91" s="2">
        <v>32279.53</v>
      </c>
      <c r="F91" s="2">
        <v>34464.65</v>
      </c>
      <c r="G91" s="2">
        <v>35289.51</v>
      </c>
      <c r="H91" s="10">
        <v>36114.44</v>
      </c>
      <c r="I91" s="9">
        <v>32279.53</v>
      </c>
      <c r="J91" s="10">
        <v>36114.44</v>
      </c>
      <c r="K91" s="15">
        <v>34863.980000000003</v>
      </c>
      <c r="L91" s="10">
        <v>39614.67</v>
      </c>
      <c r="M91" s="13">
        <v>36292.529999999992</v>
      </c>
      <c r="N91" s="13">
        <v>41844.089999999997</v>
      </c>
      <c r="O91" s="10">
        <v>39614.67</v>
      </c>
      <c r="P91" s="13">
        <v>32279.53</v>
      </c>
    </row>
    <row r="92" spans="1:16" x14ac:dyDescent="0.35">
      <c r="A92" s="58">
        <v>19</v>
      </c>
      <c r="B92" s="9">
        <v>30874.750000000004</v>
      </c>
      <c r="C92" s="2">
        <v>31699.870000000003</v>
      </c>
      <c r="D92" s="2">
        <v>32524.730000000003</v>
      </c>
      <c r="E92" s="2">
        <v>33349.660000000003</v>
      </c>
      <c r="F92" s="2">
        <v>35802.36</v>
      </c>
      <c r="G92" s="2">
        <v>36627.22</v>
      </c>
      <c r="H92" s="10">
        <v>37452.15</v>
      </c>
      <c r="I92" s="9">
        <v>33349.660000000003</v>
      </c>
      <c r="J92" s="10">
        <v>37452.15</v>
      </c>
      <c r="K92" s="15">
        <v>36097.949999999997</v>
      </c>
      <c r="L92" s="10">
        <v>40952.379999999997</v>
      </c>
      <c r="M92" s="13">
        <v>37585.599999999991</v>
      </c>
      <c r="N92" s="13">
        <v>43181.8</v>
      </c>
      <c r="O92" s="10">
        <v>40952.379999999997</v>
      </c>
      <c r="P92" s="13">
        <v>33349.660000000003</v>
      </c>
    </row>
    <row r="93" spans="1:16" x14ac:dyDescent="0.35">
      <c r="A93" s="58">
        <v>20</v>
      </c>
      <c r="B93" s="9">
        <v>30874.750000000004</v>
      </c>
      <c r="C93" s="2">
        <v>31699.870000000003</v>
      </c>
      <c r="D93" s="2">
        <v>32524.730000000003</v>
      </c>
      <c r="E93" s="2">
        <v>33349.660000000003</v>
      </c>
      <c r="F93" s="2">
        <v>35802.36</v>
      </c>
      <c r="G93" s="2">
        <v>36627.22</v>
      </c>
      <c r="H93" s="10">
        <v>37452.15</v>
      </c>
      <c r="I93" s="9">
        <v>33349.660000000003</v>
      </c>
      <c r="J93" s="10">
        <v>37452.15</v>
      </c>
      <c r="K93" s="15">
        <v>36097.949999999997</v>
      </c>
      <c r="L93" s="10">
        <v>40952.379999999997</v>
      </c>
      <c r="M93" s="13">
        <v>37585.599999999984</v>
      </c>
      <c r="N93" s="13">
        <v>43181.8</v>
      </c>
      <c r="O93" s="10">
        <v>40952.379999999997</v>
      </c>
      <c r="P93" s="13">
        <v>33349.660000000003</v>
      </c>
    </row>
    <row r="94" spans="1:16" x14ac:dyDescent="0.35">
      <c r="A94" s="58">
        <v>21</v>
      </c>
      <c r="B94" s="9">
        <v>31944.880000000001</v>
      </c>
      <c r="C94" s="2">
        <v>32770</v>
      </c>
      <c r="D94" s="2">
        <v>33594.86</v>
      </c>
      <c r="E94" s="2">
        <v>34419.79</v>
      </c>
      <c r="F94" s="2">
        <v>37140.07</v>
      </c>
      <c r="G94" s="2">
        <v>37964.93</v>
      </c>
      <c r="H94" s="10">
        <v>38789.86</v>
      </c>
      <c r="I94" s="9">
        <v>34419.79</v>
      </c>
      <c r="J94" s="10">
        <v>38789.86</v>
      </c>
      <c r="K94" s="15">
        <v>37331.919999999998</v>
      </c>
      <c r="L94" s="10">
        <v>42290.09</v>
      </c>
      <c r="M94" s="13">
        <v>38878.669999999991</v>
      </c>
      <c r="N94" s="13">
        <v>44519.51</v>
      </c>
      <c r="O94" s="10">
        <v>42290.09</v>
      </c>
      <c r="P94" s="13">
        <v>34419.79</v>
      </c>
    </row>
    <row r="95" spans="1:16" x14ac:dyDescent="0.35">
      <c r="A95" s="58">
        <v>22</v>
      </c>
      <c r="B95" s="9">
        <v>31944.880000000001</v>
      </c>
      <c r="C95" s="2">
        <v>32770</v>
      </c>
      <c r="D95" s="2">
        <v>33594.86</v>
      </c>
      <c r="E95" s="2">
        <v>34419.79</v>
      </c>
      <c r="F95" s="2">
        <v>37140.07</v>
      </c>
      <c r="G95" s="2">
        <v>37964.93</v>
      </c>
      <c r="H95" s="10">
        <v>38789.86</v>
      </c>
      <c r="I95" s="9">
        <v>34419.79</v>
      </c>
      <c r="J95" s="10">
        <v>38789.86</v>
      </c>
      <c r="K95" s="15">
        <v>37331.919999999998</v>
      </c>
      <c r="L95" s="10">
        <v>42290.09</v>
      </c>
      <c r="M95" s="13">
        <v>38878.67</v>
      </c>
      <c r="N95" s="13">
        <v>44519.51</v>
      </c>
      <c r="O95" s="10">
        <v>42290.09</v>
      </c>
      <c r="P95" s="13">
        <v>34419.79</v>
      </c>
    </row>
    <row r="96" spans="1:16" x14ac:dyDescent="0.35">
      <c r="A96" s="58">
        <v>23</v>
      </c>
      <c r="B96" s="9">
        <v>33015.009999999995</v>
      </c>
      <c r="C96" s="2">
        <v>33840.129999999997</v>
      </c>
      <c r="D96" s="2">
        <v>34664.99</v>
      </c>
      <c r="E96" s="2">
        <v>35489.919999999998</v>
      </c>
      <c r="F96" s="2">
        <v>38477.78</v>
      </c>
      <c r="G96" s="2">
        <v>39302.639999999999</v>
      </c>
      <c r="H96" s="10">
        <v>40127.57</v>
      </c>
      <c r="I96" s="9">
        <v>35489.919999999998</v>
      </c>
      <c r="J96" s="10">
        <v>40127.57</v>
      </c>
      <c r="K96" s="15">
        <v>38565.89</v>
      </c>
      <c r="L96" s="10">
        <v>43627.8</v>
      </c>
      <c r="M96" s="13">
        <v>40171.74</v>
      </c>
      <c r="N96" s="13">
        <v>45857.22</v>
      </c>
      <c r="O96" s="10">
        <v>43627.8</v>
      </c>
      <c r="P96" s="13">
        <v>35489.919999999998</v>
      </c>
    </row>
    <row r="97" spans="1:16" x14ac:dyDescent="0.35">
      <c r="A97" s="58">
        <v>24</v>
      </c>
      <c r="B97" s="9">
        <v>33015.009999999995</v>
      </c>
      <c r="C97" s="2">
        <v>33840.129999999997</v>
      </c>
      <c r="D97" s="2">
        <v>34664.99</v>
      </c>
      <c r="E97" s="2">
        <v>35489.919999999998</v>
      </c>
      <c r="F97" s="2">
        <v>38477.78</v>
      </c>
      <c r="G97" s="2">
        <v>39302.639999999999</v>
      </c>
      <c r="H97" s="10">
        <v>40127.57</v>
      </c>
      <c r="I97" s="9">
        <v>35489.919999999998</v>
      </c>
      <c r="J97" s="10">
        <v>40127.57</v>
      </c>
      <c r="K97" s="15">
        <v>38565.89</v>
      </c>
      <c r="L97" s="10">
        <v>43627.8</v>
      </c>
      <c r="M97" s="13">
        <v>40171.74</v>
      </c>
      <c r="N97" s="13">
        <v>45857.22</v>
      </c>
      <c r="O97" s="10">
        <v>43627.8</v>
      </c>
      <c r="P97" s="13">
        <v>35489.919999999998</v>
      </c>
    </row>
    <row r="98" spans="1:16" x14ac:dyDescent="0.35">
      <c r="A98" s="58">
        <v>25</v>
      </c>
      <c r="B98" s="9">
        <v>34085.14</v>
      </c>
      <c r="C98" s="2">
        <v>34910.26</v>
      </c>
      <c r="D98" s="2">
        <v>35735.120000000003</v>
      </c>
      <c r="E98" s="2">
        <v>36560.050000000003</v>
      </c>
      <c r="F98" s="2">
        <v>39815.49</v>
      </c>
      <c r="G98" s="2">
        <v>40640.35</v>
      </c>
      <c r="H98" s="10">
        <v>41465.279999999999</v>
      </c>
      <c r="I98" s="9">
        <v>36560.050000000003</v>
      </c>
      <c r="J98" s="10">
        <v>41465.279999999999</v>
      </c>
      <c r="K98" s="15">
        <v>39799.86</v>
      </c>
      <c r="L98" s="10">
        <v>44965.51</v>
      </c>
      <c r="M98" s="13">
        <v>41464.81</v>
      </c>
      <c r="N98" s="13">
        <v>47194.93</v>
      </c>
      <c r="O98" s="10">
        <v>44965.51</v>
      </c>
      <c r="P98" s="13">
        <v>36560.050000000003</v>
      </c>
    </row>
    <row r="99" spans="1:16" x14ac:dyDescent="0.35">
      <c r="A99" s="58">
        <v>26</v>
      </c>
      <c r="B99" s="9">
        <v>34085.14</v>
      </c>
      <c r="C99" s="2">
        <v>34910.26</v>
      </c>
      <c r="D99" s="2">
        <v>35735.120000000003</v>
      </c>
      <c r="E99" s="2">
        <v>36560.050000000003</v>
      </c>
      <c r="F99" s="2">
        <v>39815.49</v>
      </c>
      <c r="G99" s="2">
        <v>40640.35</v>
      </c>
      <c r="H99" s="10">
        <v>41465.279999999999</v>
      </c>
      <c r="I99" s="9">
        <v>36560.050000000003</v>
      </c>
      <c r="J99" s="10">
        <v>41465.279999999999</v>
      </c>
      <c r="K99" s="15">
        <v>39799.86</v>
      </c>
      <c r="L99" s="10">
        <v>44965.51</v>
      </c>
      <c r="M99" s="13">
        <v>41464.81</v>
      </c>
      <c r="N99" s="13">
        <v>47194.93</v>
      </c>
      <c r="O99" s="10">
        <v>44965.51</v>
      </c>
      <c r="P99" s="13">
        <v>36560.050000000003</v>
      </c>
    </row>
    <row r="100" spans="1:16" x14ac:dyDescent="0.35">
      <c r="A100" s="58">
        <v>27</v>
      </c>
      <c r="B100" s="9">
        <v>35155.269999999997</v>
      </c>
      <c r="C100" s="2">
        <v>35980.39</v>
      </c>
      <c r="D100" s="2">
        <v>36805.25</v>
      </c>
      <c r="E100" s="2">
        <v>37630.18</v>
      </c>
      <c r="F100" s="2">
        <v>39815.49</v>
      </c>
      <c r="G100" s="2">
        <v>40640.35</v>
      </c>
      <c r="H100" s="10">
        <v>41465.279999999999</v>
      </c>
      <c r="I100" s="9">
        <v>37630.18</v>
      </c>
      <c r="J100" s="10">
        <v>41465.279999999999</v>
      </c>
      <c r="K100" s="15">
        <v>39799.86</v>
      </c>
      <c r="L100" s="10">
        <v>44965.51</v>
      </c>
      <c r="M100" s="13">
        <v>41464.81</v>
      </c>
      <c r="N100" s="13">
        <v>47194.93</v>
      </c>
      <c r="O100" s="10">
        <v>44965.51</v>
      </c>
      <c r="P100" s="13">
        <v>37630.18</v>
      </c>
    </row>
    <row r="101" spans="1:16" x14ac:dyDescent="0.35">
      <c r="A101" s="58" t="s">
        <v>37</v>
      </c>
      <c r="B101" s="9">
        <v>36225.399999999994</v>
      </c>
      <c r="C101" s="2">
        <v>37050.519999999997</v>
      </c>
      <c r="D101" s="2">
        <v>37875.379999999997</v>
      </c>
      <c r="E101" s="2">
        <v>38700.31</v>
      </c>
      <c r="F101" s="2">
        <v>41153.199999999997</v>
      </c>
      <c r="G101" s="2">
        <v>41978.06</v>
      </c>
      <c r="H101" s="10">
        <v>42802.99</v>
      </c>
      <c r="I101" s="9">
        <v>38700.31</v>
      </c>
      <c r="J101" s="10">
        <v>42802.99</v>
      </c>
      <c r="K101" s="15">
        <v>41033.83</v>
      </c>
      <c r="L101" s="10">
        <v>46303.22</v>
      </c>
      <c r="M101" s="13">
        <v>42757.88</v>
      </c>
      <c r="N101" s="13">
        <v>48532.639999999999</v>
      </c>
      <c r="O101" s="10">
        <v>46303.22</v>
      </c>
      <c r="P101" s="13">
        <v>38700.31</v>
      </c>
    </row>
    <row r="102" spans="1:16" ht="15" thickBot="1" x14ac:dyDescent="0.4">
      <c r="A102" s="59" t="s">
        <v>38</v>
      </c>
      <c r="B102" s="38">
        <v>37295.529999999992</v>
      </c>
      <c r="C102" s="47">
        <v>38120.649999999994</v>
      </c>
      <c r="D102" s="47">
        <v>38945.509999999995</v>
      </c>
      <c r="E102" s="47">
        <v>39770.439999999995</v>
      </c>
      <c r="F102" s="47">
        <v>42490.909999999996</v>
      </c>
      <c r="G102" s="47">
        <v>43315.77</v>
      </c>
      <c r="H102" s="39">
        <v>44140.7</v>
      </c>
      <c r="I102" s="38">
        <v>39770.439999999995</v>
      </c>
      <c r="J102" s="39">
        <v>44140.7</v>
      </c>
      <c r="K102" s="60">
        <v>42267.8</v>
      </c>
      <c r="L102" s="39">
        <v>47640.93</v>
      </c>
      <c r="M102" s="37">
        <v>44050.95</v>
      </c>
      <c r="N102" s="37">
        <v>49870.35</v>
      </c>
      <c r="O102" s="39">
        <v>47640.93</v>
      </c>
      <c r="P102" s="37">
        <v>39770.439999999995</v>
      </c>
    </row>
  </sheetData>
  <mergeCells count="10">
    <mergeCell ref="A2:D2"/>
    <mergeCell ref="B3:H3"/>
    <mergeCell ref="I71:J71"/>
    <mergeCell ref="K71:L71"/>
    <mergeCell ref="I3:J3"/>
    <mergeCell ref="K3:L3"/>
    <mergeCell ref="B71:H71"/>
    <mergeCell ref="I37:J37"/>
    <mergeCell ref="K37:L37"/>
    <mergeCell ref="B37:H37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theme="6" tint="-0.499984740745262"/>
  </sheetPr>
  <dimension ref="A1:M103"/>
  <sheetViews>
    <sheetView workbookViewId="0">
      <selection activeCell="A5" sqref="A5:XFD5"/>
    </sheetView>
  </sheetViews>
  <sheetFormatPr baseColWidth="10" defaultRowHeight="14.5" x14ac:dyDescent="0.35"/>
  <cols>
    <col min="1" max="1" width="13.7265625" style="1" customWidth="1"/>
    <col min="2" max="7" width="10.26953125" customWidth="1"/>
    <col min="8" max="9" width="10.81640625" customWidth="1"/>
    <col min="10" max="10" width="14.81640625" customWidth="1"/>
  </cols>
  <sheetData>
    <row r="1" spans="1:13" ht="16" thickBot="1" x14ac:dyDescent="0.4">
      <c r="A1" s="18" t="str">
        <f>'Enseignants,aux,param,soc,psy'!A1</f>
        <v>Traitements annuels bruts d'application depuis le 1er janvier 2024, indexés au 1/6 au coefficient de liquidation:</v>
      </c>
      <c r="B1" s="19"/>
      <c r="C1" s="19"/>
      <c r="D1" s="19"/>
      <c r="E1" s="19"/>
      <c r="F1" s="19"/>
      <c r="G1" s="19"/>
      <c r="H1" s="23"/>
      <c r="I1" s="23"/>
      <c r="J1" s="23"/>
      <c r="K1" s="23"/>
      <c r="L1" s="20">
        <f>'Enseignants,aux,param,soc,psy'!K1</f>
        <v>2.0807000000000002</v>
      </c>
    </row>
    <row r="2" spans="1:13" ht="16" thickBot="1" x14ac:dyDescent="0.4">
      <c r="A2" s="81" t="str">
        <f>'Enseignants,aux,param,soc,psy'!A2:D2</f>
        <v>Coefficient de liquidation àpd 1/06/2024 :</v>
      </c>
      <c r="B2" s="82"/>
      <c r="C2" s="82"/>
      <c r="D2" s="82"/>
      <c r="E2" s="24">
        <f>L1</f>
        <v>2.0807000000000002</v>
      </c>
    </row>
    <row r="3" spans="1:13" s="21" customFormat="1" ht="33.75" customHeight="1" thickBot="1" x14ac:dyDescent="0.4">
      <c r="B3" s="79" t="s">
        <v>70</v>
      </c>
      <c r="C3" s="80"/>
      <c r="D3" s="79" t="s">
        <v>73</v>
      </c>
      <c r="E3" s="80"/>
      <c r="F3" s="79" t="s">
        <v>71</v>
      </c>
      <c r="G3" s="80"/>
      <c r="H3" s="79" t="s">
        <v>72</v>
      </c>
      <c r="I3" s="78"/>
      <c r="J3" s="35" t="s">
        <v>77</v>
      </c>
      <c r="K3" s="79" t="s">
        <v>57</v>
      </c>
      <c r="L3" s="80"/>
      <c r="M3" s="35" t="s">
        <v>54</v>
      </c>
    </row>
    <row r="4" spans="1:13" s="21" customFormat="1" ht="19.5" customHeight="1" x14ac:dyDescent="0.35">
      <c r="A4" s="40" t="s">
        <v>62</v>
      </c>
      <c r="B4" s="30">
        <v>346</v>
      </c>
      <c r="C4" s="31">
        <v>377</v>
      </c>
      <c r="D4" s="30">
        <v>346</v>
      </c>
      <c r="E4" s="31">
        <v>377</v>
      </c>
      <c r="F4" s="30">
        <v>367</v>
      </c>
      <c r="G4" s="31">
        <v>502</v>
      </c>
      <c r="H4" s="30">
        <v>367</v>
      </c>
      <c r="I4" s="31">
        <v>502</v>
      </c>
      <c r="J4" s="27">
        <v>377</v>
      </c>
      <c r="K4" s="41" t="s">
        <v>55</v>
      </c>
      <c r="L4" s="42" t="s">
        <v>56</v>
      </c>
      <c r="M4" s="27">
        <v>359</v>
      </c>
    </row>
    <row r="5" spans="1:13" x14ac:dyDescent="0.35">
      <c r="A5" s="6">
        <v>0</v>
      </c>
      <c r="B5" s="9">
        <f t="shared" ref="B5:L20" si="0">ROUNDDOWN(B73*$E$2,2)</f>
        <v>41697.06</v>
      </c>
      <c r="C5" s="10">
        <f t="shared" si="0"/>
        <v>47586.77</v>
      </c>
      <c r="D5" s="9">
        <f t="shared" si="0"/>
        <v>41697.06</v>
      </c>
      <c r="E5" s="10">
        <f t="shared" si="0"/>
        <v>47586.77</v>
      </c>
      <c r="F5" s="9">
        <f t="shared" si="0"/>
        <v>45747.72</v>
      </c>
      <c r="G5" s="10">
        <f t="shared" si="0"/>
        <v>49397.48</v>
      </c>
      <c r="H5" s="9">
        <f t="shared" si="0"/>
        <v>45747.72</v>
      </c>
      <c r="I5" s="10">
        <f t="shared" si="0"/>
        <v>49397.48</v>
      </c>
      <c r="J5" s="13">
        <f t="shared" si="0"/>
        <v>47586.77</v>
      </c>
      <c r="K5" s="9">
        <f t="shared" si="0"/>
        <v>39560.949999999997</v>
      </c>
      <c r="L5" s="10">
        <f t="shared" si="0"/>
        <v>48499.39</v>
      </c>
      <c r="M5" s="13">
        <f t="shared" ref="M5" si="1">ROUNDDOWN(M73*$E$2,2)</f>
        <v>38816.51</v>
      </c>
    </row>
    <row r="6" spans="1:13" x14ac:dyDescent="0.35">
      <c r="A6" s="6">
        <v>1</v>
      </c>
      <c r="B6" s="9">
        <f t="shared" ref="B6:L6" si="2">ROUNDDOWN(B74*$E$2,2)</f>
        <v>42856.69</v>
      </c>
      <c r="C6" s="10">
        <f t="shared" si="2"/>
        <v>48744.800000000003</v>
      </c>
      <c r="D6" s="9">
        <f t="shared" si="2"/>
        <v>42856.69</v>
      </c>
      <c r="E6" s="10">
        <f t="shared" si="2"/>
        <v>48744.800000000003</v>
      </c>
      <c r="F6" s="9">
        <f t="shared" si="2"/>
        <v>47225.91</v>
      </c>
      <c r="G6" s="10">
        <f t="shared" si="2"/>
        <v>50835.51</v>
      </c>
      <c r="H6" s="9">
        <f t="shared" si="2"/>
        <v>47225.91</v>
      </c>
      <c r="I6" s="10">
        <f t="shared" si="2"/>
        <v>50835.51</v>
      </c>
      <c r="J6" s="13">
        <f t="shared" si="0"/>
        <v>48744.800000000003</v>
      </c>
      <c r="K6" s="9">
        <f t="shared" si="2"/>
        <v>40719.79</v>
      </c>
      <c r="L6" s="10">
        <f t="shared" si="2"/>
        <v>49679.62</v>
      </c>
      <c r="M6" s="13">
        <f t="shared" ref="M6" si="3">ROUNDDOWN(M74*$E$2,2)</f>
        <v>39953.550000000003</v>
      </c>
    </row>
    <row r="7" spans="1:13" x14ac:dyDescent="0.35">
      <c r="A7" s="6">
        <v>2</v>
      </c>
      <c r="B7" s="9">
        <f t="shared" ref="B7:L7" si="4">ROUNDDOWN(B75*$E$2,2)</f>
        <v>45175.97</v>
      </c>
      <c r="C7" s="10">
        <f t="shared" si="4"/>
        <v>51060.87</v>
      </c>
      <c r="D7" s="9">
        <f t="shared" si="4"/>
        <v>45175.97</v>
      </c>
      <c r="E7" s="10">
        <f t="shared" si="4"/>
        <v>51060.87</v>
      </c>
      <c r="F7" s="9">
        <f t="shared" si="4"/>
        <v>50182.3</v>
      </c>
      <c r="G7" s="10">
        <f t="shared" si="4"/>
        <v>53711.58</v>
      </c>
      <c r="H7" s="9">
        <f t="shared" si="4"/>
        <v>50182.3</v>
      </c>
      <c r="I7" s="10">
        <f t="shared" si="4"/>
        <v>53711.58</v>
      </c>
      <c r="J7" s="13">
        <f t="shared" si="0"/>
        <v>51060.87</v>
      </c>
      <c r="K7" s="9">
        <f t="shared" si="4"/>
        <v>43037.49</v>
      </c>
      <c r="L7" s="10">
        <f t="shared" si="4"/>
        <v>52040.11</v>
      </c>
      <c r="M7" s="13">
        <f t="shared" ref="M7" si="5">ROUNDDOWN(M75*$E$2,2)</f>
        <v>42227.64</v>
      </c>
    </row>
    <row r="8" spans="1:13" x14ac:dyDescent="0.35">
      <c r="A8" s="6">
        <v>3</v>
      </c>
      <c r="B8" s="9">
        <f t="shared" ref="B8:L8" si="6">ROUNDDOWN(B76*$E$2,2)</f>
        <v>45175.97</v>
      </c>
      <c r="C8" s="10">
        <f t="shared" si="6"/>
        <v>51060.87</v>
      </c>
      <c r="D8" s="9">
        <f t="shared" si="6"/>
        <v>45175.97</v>
      </c>
      <c r="E8" s="10">
        <f t="shared" si="6"/>
        <v>51060.87</v>
      </c>
      <c r="F8" s="9">
        <f t="shared" si="6"/>
        <v>50182.3</v>
      </c>
      <c r="G8" s="10">
        <f t="shared" si="6"/>
        <v>53711.58</v>
      </c>
      <c r="H8" s="9">
        <f t="shared" si="6"/>
        <v>50182.3</v>
      </c>
      <c r="I8" s="10">
        <f t="shared" si="6"/>
        <v>53711.58</v>
      </c>
      <c r="J8" s="13">
        <f t="shared" si="0"/>
        <v>51060.87</v>
      </c>
      <c r="K8" s="9">
        <f t="shared" si="6"/>
        <v>43037.49</v>
      </c>
      <c r="L8" s="10">
        <f t="shared" si="6"/>
        <v>52040.11</v>
      </c>
      <c r="M8" s="13">
        <f t="shared" ref="M8" si="7">ROUNDDOWN(M76*$E$2,2)</f>
        <v>42227.64</v>
      </c>
    </row>
    <row r="9" spans="1:13" x14ac:dyDescent="0.35">
      <c r="A9" s="6">
        <v>4</v>
      </c>
      <c r="B9" s="9">
        <f t="shared" ref="B9:L9" si="8">ROUNDDOWN(B77*$E$2,2)</f>
        <v>45175.97</v>
      </c>
      <c r="C9" s="10">
        <f t="shared" si="8"/>
        <v>51060.87</v>
      </c>
      <c r="D9" s="9">
        <f t="shared" si="8"/>
        <v>45175.97</v>
      </c>
      <c r="E9" s="10">
        <f t="shared" si="8"/>
        <v>51060.87</v>
      </c>
      <c r="F9" s="9">
        <f t="shared" si="8"/>
        <v>50182.3</v>
      </c>
      <c r="G9" s="10">
        <f t="shared" si="8"/>
        <v>53711.58</v>
      </c>
      <c r="H9" s="9">
        <f t="shared" si="8"/>
        <v>50182.3</v>
      </c>
      <c r="I9" s="10">
        <f t="shared" si="8"/>
        <v>53711.58</v>
      </c>
      <c r="J9" s="13">
        <f t="shared" si="0"/>
        <v>51060.87</v>
      </c>
      <c r="K9" s="9">
        <f t="shared" si="8"/>
        <v>43037.49</v>
      </c>
      <c r="L9" s="10">
        <f t="shared" si="8"/>
        <v>52040.11</v>
      </c>
      <c r="M9" s="13">
        <f t="shared" ref="M9" si="9">ROUNDDOWN(M77*$E$2,2)</f>
        <v>42227.64</v>
      </c>
    </row>
    <row r="10" spans="1:13" x14ac:dyDescent="0.35">
      <c r="A10" s="6">
        <v>5</v>
      </c>
      <c r="B10" s="9">
        <f t="shared" ref="B10:L10" si="10">ROUNDDOWN(B78*$E$2,2)</f>
        <v>47077.91</v>
      </c>
      <c r="C10" s="10">
        <f t="shared" si="10"/>
        <v>53885.94</v>
      </c>
      <c r="D10" s="9">
        <f t="shared" si="10"/>
        <v>47077.91</v>
      </c>
      <c r="E10" s="10">
        <f t="shared" si="10"/>
        <v>53885.94</v>
      </c>
      <c r="F10" s="9">
        <f t="shared" si="10"/>
        <v>52606.81</v>
      </c>
      <c r="G10" s="10">
        <f t="shared" si="10"/>
        <v>56402.07</v>
      </c>
      <c r="H10" s="9">
        <f t="shared" si="10"/>
        <v>52606.81</v>
      </c>
      <c r="I10" s="10">
        <f t="shared" si="10"/>
        <v>56402.07</v>
      </c>
      <c r="J10" s="13">
        <f t="shared" si="0"/>
        <v>53885.94</v>
      </c>
      <c r="K10" s="9">
        <f t="shared" si="10"/>
        <v>44944.86</v>
      </c>
      <c r="L10" s="10">
        <f t="shared" si="10"/>
        <v>54919.360000000001</v>
      </c>
      <c r="M10" s="13">
        <f t="shared" ref="M10" si="11">ROUNDDOWN(M78*$E$2,2)</f>
        <v>44099.12</v>
      </c>
    </row>
    <row r="11" spans="1:13" x14ac:dyDescent="0.35">
      <c r="A11" s="6">
        <v>6</v>
      </c>
      <c r="B11" s="9">
        <f t="shared" ref="B11:L11" si="12">ROUNDDOWN(B79*$E$2,2)</f>
        <v>47077.91</v>
      </c>
      <c r="C11" s="10">
        <f t="shared" si="12"/>
        <v>53885.94</v>
      </c>
      <c r="D11" s="9">
        <f t="shared" si="12"/>
        <v>47077.91</v>
      </c>
      <c r="E11" s="10">
        <f t="shared" si="12"/>
        <v>53885.94</v>
      </c>
      <c r="F11" s="9">
        <f t="shared" si="12"/>
        <v>52606.81</v>
      </c>
      <c r="G11" s="10">
        <f t="shared" si="12"/>
        <v>56402.07</v>
      </c>
      <c r="H11" s="9">
        <f t="shared" si="12"/>
        <v>52606.81</v>
      </c>
      <c r="I11" s="10">
        <f t="shared" si="12"/>
        <v>56402.07</v>
      </c>
      <c r="J11" s="13">
        <f t="shared" si="0"/>
        <v>53885.94</v>
      </c>
      <c r="K11" s="9">
        <f t="shared" si="12"/>
        <v>44944.86</v>
      </c>
      <c r="L11" s="10">
        <f t="shared" si="12"/>
        <v>54919.360000000001</v>
      </c>
      <c r="M11" s="13">
        <f t="shared" ref="M11" si="13">ROUNDDOWN(M79*$E$2,2)</f>
        <v>44099.12</v>
      </c>
    </row>
    <row r="12" spans="1:13" x14ac:dyDescent="0.35">
      <c r="A12" s="6">
        <v>7</v>
      </c>
      <c r="B12" s="9">
        <f t="shared" ref="B12:L12" si="14">ROUNDDOWN(B80*$E$2,2)</f>
        <v>48979.86</v>
      </c>
      <c r="C12" s="10">
        <f t="shared" si="14"/>
        <v>56711.01</v>
      </c>
      <c r="D12" s="9">
        <f t="shared" si="14"/>
        <v>48979.86</v>
      </c>
      <c r="E12" s="10">
        <f t="shared" si="14"/>
        <v>56711.01</v>
      </c>
      <c r="F12" s="9">
        <f t="shared" si="14"/>
        <v>55076.480000000003</v>
      </c>
      <c r="G12" s="10">
        <f t="shared" si="14"/>
        <v>59092.56</v>
      </c>
      <c r="H12" s="9">
        <f t="shared" si="14"/>
        <v>55076.480000000003</v>
      </c>
      <c r="I12" s="10">
        <f t="shared" si="14"/>
        <v>59092.56</v>
      </c>
      <c r="J12" s="13">
        <f t="shared" si="0"/>
        <v>56711.01</v>
      </c>
      <c r="K12" s="9">
        <f t="shared" si="14"/>
        <v>46911.35</v>
      </c>
      <c r="L12" s="10">
        <f t="shared" si="14"/>
        <v>57798.62</v>
      </c>
      <c r="M12" s="13">
        <f t="shared" ref="M12" si="15">ROUNDDOWN(M80*$E$2,2)</f>
        <v>46028.62</v>
      </c>
    </row>
    <row r="13" spans="1:13" x14ac:dyDescent="0.35">
      <c r="A13" s="6">
        <v>8</v>
      </c>
      <c r="B13" s="9">
        <f t="shared" ref="B13:L13" si="16">ROUNDDOWN(B81*$E$2,2)</f>
        <v>48979.86</v>
      </c>
      <c r="C13" s="10">
        <f t="shared" si="16"/>
        <v>56711.01</v>
      </c>
      <c r="D13" s="9">
        <f t="shared" si="16"/>
        <v>48979.86</v>
      </c>
      <c r="E13" s="10">
        <f t="shared" si="16"/>
        <v>56711.01</v>
      </c>
      <c r="F13" s="9">
        <f t="shared" si="16"/>
        <v>55076.480000000003</v>
      </c>
      <c r="G13" s="10">
        <f t="shared" si="16"/>
        <v>59092.56</v>
      </c>
      <c r="H13" s="9">
        <f t="shared" si="16"/>
        <v>55076.480000000003</v>
      </c>
      <c r="I13" s="10">
        <f t="shared" si="16"/>
        <v>59092.56</v>
      </c>
      <c r="J13" s="13">
        <f t="shared" si="0"/>
        <v>56711.01</v>
      </c>
      <c r="K13" s="9">
        <f t="shared" si="16"/>
        <v>46911.35</v>
      </c>
      <c r="L13" s="10">
        <f t="shared" si="16"/>
        <v>57798.62</v>
      </c>
      <c r="M13" s="13">
        <f t="shared" ref="M13" si="17">ROUNDDOWN(M81*$E$2,2)</f>
        <v>46028.62</v>
      </c>
    </row>
    <row r="14" spans="1:13" x14ac:dyDescent="0.35">
      <c r="A14" s="6">
        <v>9</v>
      </c>
      <c r="B14" s="9">
        <f t="shared" ref="B14:L14" si="18">ROUNDDOWN(B82*$E$2,2)</f>
        <v>50881.81</v>
      </c>
      <c r="C14" s="10">
        <f t="shared" si="18"/>
        <v>59536.08</v>
      </c>
      <c r="D14" s="9">
        <f t="shared" si="18"/>
        <v>50881.81</v>
      </c>
      <c r="E14" s="10">
        <f t="shared" si="18"/>
        <v>59536.08</v>
      </c>
      <c r="F14" s="9">
        <f t="shared" si="18"/>
        <v>57548.97</v>
      </c>
      <c r="G14" s="10">
        <f t="shared" si="18"/>
        <v>61783.05</v>
      </c>
      <c r="H14" s="9">
        <f t="shared" si="18"/>
        <v>57548.97</v>
      </c>
      <c r="I14" s="10">
        <f t="shared" si="18"/>
        <v>61783.05</v>
      </c>
      <c r="J14" s="13">
        <f t="shared" si="0"/>
        <v>59536.08</v>
      </c>
      <c r="K14" s="9">
        <f t="shared" si="18"/>
        <v>48878.97</v>
      </c>
      <c r="L14" s="10">
        <f t="shared" si="18"/>
        <v>60677.87</v>
      </c>
      <c r="M14" s="13">
        <f t="shared" ref="M14" si="19">ROUNDDOWN(M82*$E$2,2)</f>
        <v>47959.21</v>
      </c>
    </row>
    <row r="15" spans="1:13" x14ac:dyDescent="0.35">
      <c r="A15" s="6">
        <v>10</v>
      </c>
      <c r="B15" s="9">
        <f t="shared" ref="B15:L15" si="20">ROUNDDOWN(B83*$E$2,2)</f>
        <v>50881.81</v>
      </c>
      <c r="C15" s="10">
        <f t="shared" si="20"/>
        <v>59536.08</v>
      </c>
      <c r="D15" s="9">
        <f t="shared" si="20"/>
        <v>50881.81</v>
      </c>
      <c r="E15" s="10">
        <f t="shared" si="20"/>
        <v>59536.08</v>
      </c>
      <c r="F15" s="9">
        <f t="shared" si="20"/>
        <v>57548.97</v>
      </c>
      <c r="G15" s="10">
        <f t="shared" si="20"/>
        <v>61783.05</v>
      </c>
      <c r="H15" s="9">
        <f t="shared" si="20"/>
        <v>57548.97</v>
      </c>
      <c r="I15" s="10">
        <f t="shared" si="20"/>
        <v>61783.05</v>
      </c>
      <c r="J15" s="13">
        <f t="shared" si="0"/>
        <v>59536.08</v>
      </c>
      <c r="K15" s="9">
        <f t="shared" si="20"/>
        <v>48878.97</v>
      </c>
      <c r="L15" s="10">
        <f t="shared" si="20"/>
        <v>60677.87</v>
      </c>
      <c r="M15" s="13">
        <f t="shared" ref="M15" si="21">ROUNDDOWN(M83*$E$2,2)</f>
        <v>47959.21</v>
      </c>
    </row>
    <row r="16" spans="1:13" x14ac:dyDescent="0.35">
      <c r="A16" s="6">
        <v>11</v>
      </c>
      <c r="B16" s="9">
        <f t="shared" ref="B16:L16" si="22">ROUNDDOWN(B84*$E$2,2)</f>
        <v>52783.75</v>
      </c>
      <c r="C16" s="10">
        <f t="shared" si="22"/>
        <v>62361.15</v>
      </c>
      <c r="D16" s="9">
        <f t="shared" si="22"/>
        <v>52783.75</v>
      </c>
      <c r="E16" s="10">
        <f t="shared" si="22"/>
        <v>62361.15</v>
      </c>
      <c r="F16" s="9">
        <f t="shared" si="22"/>
        <v>60021.47</v>
      </c>
      <c r="G16" s="10">
        <f t="shared" si="22"/>
        <v>64473.54</v>
      </c>
      <c r="H16" s="9">
        <f t="shared" si="22"/>
        <v>60021.47</v>
      </c>
      <c r="I16" s="10">
        <f t="shared" si="22"/>
        <v>64473.54</v>
      </c>
      <c r="J16" s="13">
        <f t="shared" si="0"/>
        <v>62361.15</v>
      </c>
      <c r="K16" s="9">
        <f t="shared" si="22"/>
        <v>50817.33</v>
      </c>
      <c r="L16" s="10">
        <f t="shared" si="22"/>
        <v>63557.120000000003</v>
      </c>
      <c r="M16" s="13">
        <f t="shared" ref="M16" si="23">ROUNDDOWN(M84*$E$2,2)</f>
        <v>49861.1</v>
      </c>
    </row>
    <row r="17" spans="1:13" x14ac:dyDescent="0.35">
      <c r="A17" s="6">
        <v>12</v>
      </c>
      <c r="B17" s="9">
        <f t="shared" ref="B17:L17" si="24">ROUNDDOWN(B85*$E$2,2)</f>
        <v>52783.75</v>
      </c>
      <c r="C17" s="10">
        <f t="shared" si="24"/>
        <v>62361.15</v>
      </c>
      <c r="D17" s="9">
        <f t="shared" si="24"/>
        <v>52783.75</v>
      </c>
      <c r="E17" s="10">
        <f t="shared" si="24"/>
        <v>62361.15</v>
      </c>
      <c r="F17" s="9">
        <f t="shared" si="24"/>
        <v>60021.47</v>
      </c>
      <c r="G17" s="10">
        <f t="shared" si="24"/>
        <v>64473.54</v>
      </c>
      <c r="H17" s="9">
        <f t="shared" si="24"/>
        <v>60021.47</v>
      </c>
      <c r="I17" s="10">
        <f t="shared" si="24"/>
        <v>64473.54</v>
      </c>
      <c r="J17" s="13">
        <f t="shared" si="0"/>
        <v>62361.15</v>
      </c>
      <c r="K17" s="9">
        <f t="shared" si="24"/>
        <v>50817.33</v>
      </c>
      <c r="L17" s="10">
        <f t="shared" si="24"/>
        <v>63557.120000000003</v>
      </c>
      <c r="M17" s="13">
        <f t="shared" ref="M17" si="25">ROUNDDOWN(M85*$E$2,2)</f>
        <v>49861.1</v>
      </c>
    </row>
    <row r="18" spans="1:13" x14ac:dyDescent="0.35">
      <c r="A18" s="6">
        <v>13</v>
      </c>
      <c r="B18" s="9">
        <f t="shared" ref="B18:L18" si="26">ROUNDDOWN(B86*$E$2,2)</f>
        <v>54685.7</v>
      </c>
      <c r="C18" s="10">
        <f t="shared" si="26"/>
        <v>65186.22</v>
      </c>
      <c r="D18" s="9">
        <f t="shared" si="26"/>
        <v>54685.7</v>
      </c>
      <c r="E18" s="10">
        <f t="shared" si="26"/>
        <v>65186.22</v>
      </c>
      <c r="F18" s="9">
        <f t="shared" si="26"/>
        <v>62493.97</v>
      </c>
      <c r="G18" s="10">
        <f t="shared" si="26"/>
        <v>67164.03</v>
      </c>
      <c r="H18" s="9">
        <f t="shared" si="26"/>
        <v>62493.97</v>
      </c>
      <c r="I18" s="10">
        <f t="shared" si="26"/>
        <v>67164.03</v>
      </c>
      <c r="J18" s="13">
        <f t="shared" si="0"/>
        <v>65186.22</v>
      </c>
      <c r="K18" s="9">
        <f t="shared" si="26"/>
        <v>52755.69</v>
      </c>
      <c r="L18" s="10">
        <f t="shared" si="26"/>
        <v>66436.37</v>
      </c>
      <c r="M18" s="13">
        <f t="shared" ref="M18" si="27">ROUNDDOWN(M86*$E$2,2)</f>
        <v>51762.98</v>
      </c>
    </row>
    <row r="19" spans="1:13" x14ac:dyDescent="0.35">
      <c r="A19" s="6">
        <v>14</v>
      </c>
      <c r="B19" s="9">
        <f t="shared" ref="B19:L19" si="28">ROUNDDOWN(B87*$E$2,2)</f>
        <v>54685.7</v>
      </c>
      <c r="C19" s="10">
        <f t="shared" si="28"/>
        <v>65186.22</v>
      </c>
      <c r="D19" s="9">
        <f t="shared" si="28"/>
        <v>54685.7</v>
      </c>
      <c r="E19" s="10">
        <f t="shared" si="28"/>
        <v>65186.22</v>
      </c>
      <c r="F19" s="9">
        <f t="shared" si="28"/>
        <v>62493.97</v>
      </c>
      <c r="G19" s="10">
        <f t="shared" si="28"/>
        <v>67164.03</v>
      </c>
      <c r="H19" s="9">
        <f t="shared" si="28"/>
        <v>62493.97</v>
      </c>
      <c r="I19" s="10">
        <f t="shared" si="28"/>
        <v>67164.03</v>
      </c>
      <c r="J19" s="13">
        <f t="shared" si="0"/>
        <v>65186.22</v>
      </c>
      <c r="K19" s="9">
        <f t="shared" si="28"/>
        <v>52755.69</v>
      </c>
      <c r="L19" s="10">
        <f t="shared" si="28"/>
        <v>66436.37</v>
      </c>
      <c r="M19" s="13">
        <f t="shared" ref="M19" si="29">ROUNDDOWN(M87*$E$2,2)</f>
        <v>51762.98</v>
      </c>
    </row>
    <row r="20" spans="1:13" x14ac:dyDescent="0.35">
      <c r="A20" s="6">
        <v>15</v>
      </c>
      <c r="B20" s="9">
        <f t="shared" ref="B20:L20" si="30">ROUNDDOWN(B88*$E$2,2)</f>
        <v>56587.65</v>
      </c>
      <c r="C20" s="10">
        <f t="shared" si="30"/>
        <v>68011.289999999994</v>
      </c>
      <c r="D20" s="9">
        <f t="shared" si="30"/>
        <v>56587.65</v>
      </c>
      <c r="E20" s="10">
        <f t="shared" si="30"/>
        <v>68011.289999999994</v>
      </c>
      <c r="F20" s="9">
        <f t="shared" si="30"/>
        <v>64937.39</v>
      </c>
      <c r="G20" s="10">
        <f t="shared" si="30"/>
        <v>69854.52</v>
      </c>
      <c r="H20" s="9">
        <f t="shared" si="30"/>
        <v>64937.39</v>
      </c>
      <c r="I20" s="10">
        <f t="shared" si="30"/>
        <v>69854.52</v>
      </c>
      <c r="J20" s="13">
        <f t="shared" si="0"/>
        <v>68011.289999999994</v>
      </c>
      <c r="K20" s="9">
        <f t="shared" si="30"/>
        <v>54694.05</v>
      </c>
      <c r="L20" s="10">
        <f t="shared" si="30"/>
        <v>69315.62</v>
      </c>
      <c r="M20" s="13">
        <f t="shared" ref="M20" si="31">ROUNDDOWN(M88*$E$2,2)</f>
        <v>53664.87</v>
      </c>
    </row>
    <row r="21" spans="1:13" x14ac:dyDescent="0.35">
      <c r="A21" s="6">
        <v>16</v>
      </c>
      <c r="B21" s="9">
        <f t="shared" ref="B21:L34" si="32">ROUNDDOWN(B89*$E$2,2)</f>
        <v>56587.65</v>
      </c>
      <c r="C21" s="10">
        <f t="shared" si="32"/>
        <v>68011.289999999994</v>
      </c>
      <c r="D21" s="9">
        <f t="shared" si="32"/>
        <v>56587.65</v>
      </c>
      <c r="E21" s="10">
        <f t="shared" si="32"/>
        <v>68011.289999999994</v>
      </c>
      <c r="F21" s="9">
        <f t="shared" si="32"/>
        <v>64937.39</v>
      </c>
      <c r="G21" s="10">
        <f t="shared" si="32"/>
        <v>69854.52</v>
      </c>
      <c r="H21" s="9">
        <f t="shared" si="32"/>
        <v>64937.39</v>
      </c>
      <c r="I21" s="10">
        <f t="shared" si="32"/>
        <v>69854.52</v>
      </c>
      <c r="J21" s="13">
        <f t="shared" si="32"/>
        <v>68011.289999999994</v>
      </c>
      <c r="K21" s="9">
        <f t="shared" si="32"/>
        <v>54694.05</v>
      </c>
      <c r="L21" s="10">
        <f t="shared" si="32"/>
        <v>69315.62</v>
      </c>
      <c r="M21" s="13">
        <f t="shared" ref="M21" si="33">ROUNDDOWN(M89*$E$2,2)</f>
        <v>53664.87</v>
      </c>
    </row>
    <row r="22" spans="1:13" x14ac:dyDescent="0.35">
      <c r="A22" s="6">
        <v>17</v>
      </c>
      <c r="B22" s="9">
        <f t="shared" ref="B22:L22" si="34">ROUNDDOWN(B90*$E$2,2)</f>
        <v>58489.599999999999</v>
      </c>
      <c r="C22" s="10">
        <f t="shared" si="34"/>
        <v>70836.37</v>
      </c>
      <c r="D22" s="9">
        <f t="shared" si="34"/>
        <v>58489.599999999999</v>
      </c>
      <c r="E22" s="10">
        <f t="shared" si="34"/>
        <v>70836.37</v>
      </c>
      <c r="F22" s="9">
        <f t="shared" si="34"/>
        <v>67164.009999999995</v>
      </c>
      <c r="G22" s="10">
        <f t="shared" si="34"/>
        <v>72545.02</v>
      </c>
      <c r="H22" s="9">
        <f t="shared" si="34"/>
        <v>67164.009999999995</v>
      </c>
      <c r="I22" s="10">
        <f t="shared" si="34"/>
        <v>72545.02</v>
      </c>
      <c r="J22" s="13">
        <f t="shared" si="32"/>
        <v>70836.37</v>
      </c>
      <c r="K22" s="9">
        <f t="shared" si="34"/>
        <v>56632.4</v>
      </c>
      <c r="L22" s="10">
        <f t="shared" si="34"/>
        <v>72194.880000000005</v>
      </c>
      <c r="M22" s="13">
        <f t="shared" ref="M22" si="35">ROUNDDOWN(M90*$E$2,2)</f>
        <v>55566.75</v>
      </c>
    </row>
    <row r="23" spans="1:13" x14ac:dyDescent="0.35">
      <c r="A23" s="6">
        <v>18</v>
      </c>
      <c r="B23" s="9">
        <f t="shared" ref="B23:L23" si="36">ROUNDDOWN(B91*$E$2,2)</f>
        <v>58489.599999999999</v>
      </c>
      <c r="C23" s="10">
        <f t="shared" si="36"/>
        <v>70836.37</v>
      </c>
      <c r="D23" s="9">
        <f t="shared" si="36"/>
        <v>58489.599999999999</v>
      </c>
      <c r="E23" s="10">
        <f t="shared" si="36"/>
        <v>70836.37</v>
      </c>
      <c r="F23" s="9">
        <f t="shared" si="36"/>
        <v>67164.009999999995</v>
      </c>
      <c r="G23" s="10">
        <f t="shared" si="36"/>
        <v>72545.02</v>
      </c>
      <c r="H23" s="9">
        <f t="shared" si="36"/>
        <v>67164.009999999995</v>
      </c>
      <c r="I23" s="10">
        <f t="shared" si="36"/>
        <v>72545.02</v>
      </c>
      <c r="J23" s="13">
        <f t="shared" si="32"/>
        <v>70836.37</v>
      </c>
      <c r="K23" s="9">
        <f t="shared" si="36"/>
        <v>56632.4</v>
      </c>
      <c r="L23" s="10">
        <f t="shared" si="36"/>
        <v>72194.880000000005</v>
      </c>
      <c r="M23" s="13">
        <f t="shared" ref="M23" si="37">ROUNDDOWN(M91*$E$2,2)</f>
        <v>55566.75</v>
      </c>
    </row>
    <row r="24" spans="1:13" x14ac:dyDescent="0.35">
      <c r="A24" s="6">
        <v>19</v>
      </c>
      <c r="B24" s="9">
        <f t="shared" ref="B24:L24" si="38">ROUNDDOWN(B92*$E$2,2)</f>
        <v>60391.54</v>
      </c>
      <c r="C24" s="10">
        <f t="shared" si="38"/>
        <v>73661.440000000002</v>
      </c>
      <c r="D24" s="9">
        <f t="shared" si="38"/>
        <v>60391.54</v>
      </c>
      <c r="E24" s="10">
        <f t="shared" si="38"/>
        <v>73661.440000000002</v>
      </c>
      <c r="F24" s="9">
        <f t="shared" si="38"/>
        <v>69390.63</v>
      </c>
      <c r="G24" s="10">
        <f t="shared" si="38"/>
        <v>75235.509999999995</v>
      </c>
      <c r="H24" s="9">
        <f t="shared" si="38"/>
        <v>69390.63</v>
      </c>
      <c r="I24" s="10">
        <f t="shared" si="38"/>
        <v>75235.509999999995</v>
      </c>
      <c r="J24" s="13">
        <f t="shared" si="32"/>
        <v>73661.440000000002</v>
      </c>
      <c r="K24" s="9">
        <f t="shared" si="38"/>
        <v>58570.76</v>
      </c>
      <c r="L24" s="10">
        <f t="shared" si="38"/>
        <v>75074.13</v>
      </c>
      <c r="M24" s="13">
        <f t="shared" ref="M24" si="39">ROUNDDOWN(M92*$E$2,2)</f>
        <v>57468.639999999999</v>
      </c>
    </row>
    <row r="25" spans="1:13" x14ac:dyDescent="0.35">
      <c r="A25" s="6">
        <v>20</v>
      </c>
      <c r="B25" s="9">
        <f t="shared" ref="B25:L25" si="40">ROUNDDOWN(B93*$E$2,2)</f>
        <v>60391.54</v>
      </c>
      <c r="C25" s="10">
        <f t="shared" si="40"/>
        <v>73661.440000000002</v>
      </c>
      <c r="D25" s="9">
        <f t="shared" si="40"/>
        <v>60391.54</v>
      </c>
      <c r="E25" s="10">
        <f t="shared" si="40"/>
        <v>73661.440000000002</v>
      </c>
      <c r="F25" s="9">
        <f t="shared" si="40"/>
        <v>69390.63</v>
      </c>
      <c r="G25" s="10">
        <f t="shared" si="40"/>
        <v>75235.509999999995</v>
      </c>
      <c r="H25" s="9">
        <f t="shared" si="40"/>
        <v>69390.63</v>
      </c>
      <c r="I25" s="10">
        <f t="shared" si="40"/>
        <v>75235.509999999995</v>
      </c>
      <c r="J25" s="13">
        <f t="shared" si="32"/>
        <v>73661.440000000002</v>
      </c>
      <c r="K25" s="9">
        <f t="shared" si="40"/>
        <v>58570.76</v>
      </c>
      <c r="L25" s="10">
        <f t="shared" si="40"/>
        <v>75074.13</v>
      </c>
      <c r="M25" s="13">
        <f t="shared" ref="M25" si="41">ROUNDDOWN(M93*$E$2,2)</f>
        <v>57468.639999999999</v>
      </c>
    </row>
    <row r="26" spans="1:13" x14ac:dyDescent="0.35">
      <c r="A26" s="6">
        <v>21</v>
      </c>
      <c r="B26" s="9">
        <f t="shared" ref="B26:L26" si="42">ROUNDDOWN(B94*$E$2,2)</f>
        <v>62293.49</v>
      </c>
      <c r="C26" s="10">
        <f t="shared" si="42"/>
        <v>76486.509999999995</v>
      </c>
      <c r="D26" s="9">
        <f t="shared" si="42"/>
        <v>62293.49</v>
      </c>
      <c r="E26" s="10">
        <f t="shared" si="42"/>
        <v>76486.509999999995</v>
      </c>
      <c r="F26" s="9">
        <f t="shared" si="42"/>
        <v>71617.25</v>
      </c>
      <c r="G26" s="10">
        <f t="shared" si="42"/>
        <v>77926</v>
      </c>
      <c r="H26" s="9">
        <f t="shared" si="42"/>
        <v>71617.25</v>
      </c>
      <c r="I26" s="10">
        <f t="shared" si="42"/>
        <v>77926</v>
      </c>
      <c r="J26" s="13">
        <f t="shared" si="32"/>
        <v>76486.509999999995</v>
      </c>
      <c r="K26" s="9">
        <f t="shared" si="42"/>
        <v>60509.120000000003</v>
      </c>
      <c r="L26" s="10">
        <f t="shared" si="42"/>
        <v>77953.38</v>
      </c>
      <c r="M26" s="13">
        <f t="shared" ref="M26" si="43">ROUNDDOWN(M94*$E$2,2)</f>
        <v>59370.52</v>
      </c>
    </row>
    <row r="27" spans="1:13" x14ac:dyDescent="0.35">
      <c r="A27" s="6">
        <v>22</v>
      </c>
      <c r="B27" s="9">
        <f t="shared" ref="B27:L27" si="44">ROUNDDOWN(B95*$E$2,2)</f>
        <v>62293.49</v>
      </c>
      <c r="C27" s="10">
        <f t="shared" si="44"/>
        <v>76486.509999999995</v>
      </c>
      <c r="D27" s="9">
        <f t="shared" si="44"/>
        <v>62293.49</v>
      </c>
      <c r="E27" s="10">
        <f t="shared" si="44"/>
        <v>76486.509999999995</v>
      </c>
      <c r="F27" s="9">
        <f t="shared" si="44"/>
        <v>71617.25</v>
      </c>
      <c r="G27" s="10">
        <f t="shared" si="44"/>
        <v>77926</v>
      </c>
      <c r="H27" s="9">
        <f t="shared" si="44"/>
        <v>71617.25</v>
      </c>
      <c r="I27" s="10">
        <f t="shared" si="44"/>
        <v>77926</v>
      </c>
      <c r="J27" s="13">
        <f t="shared" si="32"/>
        <v>76486.509999999995</v>
      </c>
      <c r="K27" s="9">
        <f t="shared" si="44"/>
        <v>60509.120000000003</v>
      </c>
      <c r="L27" s="10">
        <f t="shared" si="44"/>
        <v>77953.38</v>
      </c>
      <c r="M27" s="13">
        <f t="shared" ref="M27" si="45">ROUNDDOWN(M95*$E$2,2)</f>
        <v>59370.52</v>
      </c>
    </row>
    <row r="28" spans="1:13" x14ac:dyDescent="0.35">
      <c r="A28" s="6">
        <v>23</v>
      </c>
      <c r="B28" s="9">
        <f t="shared" ref="B28:L28" si="46">ROUNDDOWN(B96*$E$2,2)</f>
        <v>64195.44</v>
      </c>
      <c r="C28" s="10">
        <f t="shared" si="46"/>
        <v>79311.58</v>
      </c>
      <c r="D28" s="9">
        <f t="shared" si="46"/>
        <v>64195.44</v>
      </c>
      <c r="E28" s="10">
        <f t="shared" si="46"/>
        <v>79311.58</v>
      </c>
      <c r="F28" s="9">
        <f t="shared" si="46"/>
        <v>73843.87</v>
      </c>
      <c r="G28" s="10">
        <f t="shared" si="46"/>
        <v>80616.490000000005</v>
      </c>
      <c r="H28" s="9">
        <f t="shared" si="46"/>
        <v>73843.87</v>
      </c>
      <c r="I28" s="10">
        <f t="shared" si="46"/>
        <v>80616.490000000005</v>
      </c>
      <c r="J28" s="13">
        <f t="shared" si="32"/>
        <v>79311.58</v>
      </c>
      <c r="K28" s="9">
        <f t="shared" si="46"/>
        <v>62447.48</v>
      </c>
      <c r="L28" s="10">
        <f t="shared" si="46"/>
        <v>80832.63</v>
      </c>
      <c r="M28" s="13">
        <f t="shared" ref="M28" si="47">ROUNDDOWN(M96*$E$2,2)</f>
        <v>61272.41</v>
      </c>
    </row>
    <row r="29" spans="1:13" x14ac:dyDescent="0.35">
      <c r="A29" s="6">
        <v>24</v>
      </c>
      <c r="B29" s="9">
        <f t="shared" ref="B29:L29" si="48">ROUNDDOWN(B97*$E$2,2)</f>
        <v>64195.44</v>
      </c>
      <c r="C29" s="10">
        <f t="shared" si="48"/>
        <v>79311.58</v>
      </c>
      <c r="D29" s="9">
        <f t="shared" si="48"/>
        <v>64195.44</v>
      </c>
      <c r="E29" s="10">
        <f t="shared" si="48"/>
        <v>79311.58</v>
      </c>
      <c r="F29" s="9">
        <f t="shared" si="48"/>
        <v>73843.87</v>
      </c>
      <c r="G29" s="10">
        <f t="shared" si="48"/>
        <v>80616.490000000005</v>
      </c>
      <c r="H29" s="9">
        <f t="shared" si="48"/>
        <v>73843.87</v>
      </c>
      <c r="I29" s="10">
        <f t="shared" si="48"/>
        <v>80616.490000000005</v>
      </c>
      <c r="J29" s="13">
        <f t="shared" si="32"/>
        <v>79311.58</v>
      </c>
      <c r="K29" s="9">
        <f t="shared" si="48"/>
        <v>62447.48</v>
      </c>
      <c r="L29" s="10">
        <f t="shared" si="48"/>
        <v>80832.63</v>
      </c>
      <c r="M29" s="13">
        <f t="shared" ref="M29" si="49">ROUNDDOWN(M97*$E$2,2)</f>
        <v>61272.41</v>
      </c>
    </row>
    <row r="30" spans="1:13" x14ac:dyDescent="0.35">
      <c r="A30" s="6">
        <v>25</v>
      </c>
      <c r="B30" s="9">
        <f t="shared" ref="B30:L30" si="50">ROUNDDOWN(B98*$E$2,2)</f>
        <v>66097.38</v>
      </c>
      <c r="C30" s="10">
        <f t="shared" si="50"/>
        <v>82136.649999999994</v>
      </c>
      <c r="D30" s="9">
        <f t="shared" si="50"/>
        <v>66097.38</v>
      </c>
      <c r="E30" s="10">
        <f t="shared" si="50"/>
        <v>82136.649999999994</v>
      </c>
      <c r="F30" s="9">
        <f t="shared" si="50"/>
        <v>76070.490000000005</v>
      </c>
      <c r="G30" s="10">
        <f t="shared" si="50"/>
        <v>83306.98</v>
      </c>
      <c r="H30" s="9">
        <f t="shared" si="50"/>
        <v>76070.490000000005</v>
      </c>
      <c r="I30" s="10">
        <f t="shared" si="50"/>
        <v>83306.98</v>
      </c>
      <c r="J30" s="13">
        <f t="shared" si="32"/>
        <v>82136.649999999994</v>
      </c>
      <c r="K30" s="9">
        <f t="shared" si="50"/>
        <v>64385.84</v>
      </c>
      <c r="L30" s="10">
        <f t="shared" si="50"/>
        <v>83711.88</v>
      </c>
      <c r="M30" s="13">
        <f t="shared" ref="M30" si="51">ROUNDDOWN(M98*$E$2,2)</f>
        <v>63174.29</v>
      </c>
    </row>
    <row r="31" spans="1:13" x14ac:dyDescent="0.35">
      <c r="A31" s="6">
        <v>26</v>
      </c>
      <c r="B31" s="9">
        <f t="shared" ref="B31:L31" si="52">ROUNDDOWN(B99*$E$2,2)</f>
        <v>66097.38</v>
      </c>
      <c r="C31" s="10">
        <f t="shared" si="52"/>
        <v>82136.649999999994</v>
      </c>
      <c r="D31" s="9">
        <f t="shared" si="52"/>
        <v>66097.38</v>
      </c>
      <c r="E31" s="10">
        <f t="shared" si="52"/>
        <v>82136.649999999994</v>
      </c>
      <c r="F31" s="9">
        <f t="shared" si="52"/>
        <v>76070.490000000005</v>
      </c>
      <c r="G31" s="10">
        <f t="shared" si="52"/>
        <v>83306.98</v>
      </c>
      <c r="H31" s="9">
        <f t="shared" si="52"/>
        <v>76070.490000000005</v>
      </c>
      <c r="I31" s="10">
        <f t="shared" si="52"/>
        <v>83306.98</v>
      </c>
      <c r="J31" s="13">
        <f t="shared" si="32"/>
        <v>82136.649999999994</v>
      </c>
      <c r="K31" s="9">
        <f t="shared" si="52"/>
        <v>64385.84</v>
      </c>
      <c r="L31" s="10">
        <f t="shared" si="52"/>
        <v>83711.88</v>
      </c>
      <c r="M31" s="13">
        <f t="shared" ref="M31" si="53">ROUNDDOWN(M99*$E$2,2)</f>
        <v>63174.29</v>
      </c>
    </row>
    <row r="32" spans="1:13" x14ac:dyDescent="0.35">
      <c r="A32" s="6">
        <v>27</v>
      </c>
      <c r="B32" s="9">
        <f t="shared" ref="B32:L32" si="54">ROUNDDOWN(B100*$E$2,2)</f>
        <v>67999.33</v>
      </c>
      <c r="C32" s="10">
        <f t="shared" si="54"/>
        <v>82136.649999999994</v>
      </c>
      <c r="D32" s="9">
        <f t="shared" si="54"/>
        <v>67999.33</v>
      </c>
      <c r="E32" s="10">
        <f t="shared" si="54"/>
        <v>82136.649999999994</v>
      </c>
      <c r="F32" s="9">
        <f t="shared" si="54"/>
        <v>78297.11</v>
      </c>
      <c r="G32" s="10">
        <f t="shared" si="54"/>
        <v>83306.98</v>
      </c>
      <c r="H32" s="9">
        <f t="shared" si="54"/>
        <v>78297.11</v>
      </c>
      <c r="I32" s="10">
        <f t="shared" si="54"/>
        <v>83306.98</v>
      </c>
      <c r="J32" s="13">
        <f t="shared" si="32"/>
        <v>82136.649999999994</v>
      </c>
      <c r="K32" s="9">
        <f t="shared" si="54"/>
        <v>66324.2</v>
      </c>
      <c r="L32" s="10">
        <f t="shared" si="54"/>
        <v>83711.88</v>
      </c>
      <c r="M32" s="13">
        <f t="shared" ref="M32" si="55">ROUNDDOWN(M100*$E$2,2)</f>
        <v>65076.18</v>
      </c>
    </row>
    <row r="33" spans="1:13" x14ac:dyDescent="0.35">
      <c r="A33" s="6" t="s">
        <v>37</v>
      </c>
      <c r="B33" s="9">
        <f t="shared" ref="B33:L33" si="56">ROUNDDOWN(B101*$E$2,2)</f>
        <v>69901.279999999999</v>
      </c>
      <c r="C33" s="10">
        <f t="shared" si="56"/>
        <v>84961.72</v>
      </c>
      <c r="D33" s="9">
        <f t="shared" si="56"/>
        <v>69901.279999999999</v>
      </c>
      <c r="E33" s="10">
        <f t="shared" si="56"/>
        <v>84961.72</v>
      </c>
      <c r="F33" s="9">
        <f t="shared" si="56"/>
        <v>80523.73</v>
      </c>
      <c r="G33" s="10">
        <f t="shared" si="56"/>
        <v>85997.47</v>
      </c>
      <c r="H33" s="9">
        <f t="shared" si="56"/>
        <v>80523.73</v>
      </c>
      <c r="I33" s="10">
        <f t="shared" si="56"/>
        <v>85997.47</v>
      </c>
      <c r="J33" s="13">
        <f t="shared" si="32"/>
        <v>84961.72</v>
      </c>
      <c r="K33" s="9">
        <f t="shared" si="56"/>
        <v>68262.559999999998</v>
      </c>
      <c r="L33" s="10">
        <f t="shared" si="56"/>
        <v>86591.13</v>
      </c>
      <c r="M33" s="13">
        <f t="shared" ref="M33" si="57">ROUNDDOWN(M101*$E$2,2)</f>
        <v>66978.06</v>
      </c>
    </row>
    <row r="34" spans="1:13" ht="15" thickBot="1" x14ac:dyDescent="0.4">
      <c r="A34" s="6" t="s">
        <v>38</v>
      </c>
      <c r="B34" s="38">
        <f t="shared" ref="B34:L34" si="58">ROUNDDOWN(B102*$E$2,2)</f>
        <v>71803.23</v>
      </c>
      <c r="C34" s="39">
        <f t="shared" si="58"/>
        <v>87786.79</v>
      </c>
      <c r="D34" s="38">
        <f t="shared" si="58"/>
        <v>71803.23</v>
      </c>
      <c r="E34" s="39">
        <f t="shared" si="58"/>
        <v>87786.79</v>
      </c>
      <c r="F34" s="38">
        <f t="shared" si="58"/>
        <v>82750.350000000006</v>
      </c>
      <c r="G34" s="39">
        <f t="shared" si="58"/>
        <v>88687.96</v>
      </c>
      <c r="H34" s="38">
        <f t="shared" si="58"/>
        <v>82750.350000000006</v>
      </c>
      <c r="I34" s="39">
        <f t="shared" si="58"/>
        <v>88687.96</v>
      </c>
      <c r="J34" s="37">
        <f t="shared" si="32"/>
        <v>87786.79</v>
      </c>
      <c r="K34" s="38">
        <f t="shared" si="58"/>
        <v>70200.92</v>
      </c>
      <c r="L34" s="39">
        <f t="shared" si="58"/>
        <v>89470.39</v>
      </c>
      <c r="M34" s="37">
        <f t="shared" ref="M34" si="59">ROUNDDOWN(M102*$E$2,2)</f>
        <v>68879.95</v>
      </c>
    </row>
    <row r="35" spans="1:13" ht="15" thickBot="1" x14ac:dyDescent="0.4"/>
    <row r="36" spans="1:13" ht="16" thickBot="1" x14ac:dyDescent="0.4">
      <c r="A36" s="18" t="str">
        <f>'Enseignants,aux,param,soc,psy'!A37</f>
        <v>Traitements mensuels bruts d'application depuis le 1er janvier 2024, indexés au coefficient de liquidation:</v>
      </c>
      <c r="B36" s="19"/>
      <c r="C36" s="19"/>
      <c r="D36" s="19"/>
      <c r="E36" s="19"/>
      <c r="F36" s="19"/>
      <c r="G36" s="19"/>
      <c r="H36" s="23"/>
      <c r="I36" s="23"/>
      <c r="J36" s="20"/>
      <c r="K36" s="22"/>
      <c r="L36" s="20">
        <f>L1</f>
        <v>2.0807000000000002</v>
      </c>
      <c r="M36" s="20"/>
    </row>
    <row r="37" spans="1:13" s="21" customFormat="1" ht="33.75" customHeight="1" thickBot="1" x14ac:dyDescent="0.4">
      <c r="B37" s="79" t="s">
        <v>70</v>
      </c>
      <c r="C37" s="80"/>
      <c r="D37" s="79" t="s">
        <v>73</v>
      </c>
      <c r="E37" s="80"/>
      <c r="F37" s="79" t="s">
        <v>71</v>
      </c>
      <c r="G37" s="80"/>
      <c r="H37" s="79" t="s">
        <v>72</v>
      </c>
      <c r="I37" s="78"/>
      <c r="J37" s="35" t="s">
        <v>77</v>
      </c>
      <c r="K37" s="79" t="s">
        <v>57</v>
      </c>
      <c r="L37" s="80"/>
      <c r="M37" s="35" t="s">
        <v>54</v>
      </c>
    </row>
    <row r="38" spans="1:13" s="21" customFormat="1" ht="19.5" customHeight="1" x14ac:dyDescent="0.35">
      <c r="A38" s="40" t="s">
        <v>62</v>
      </c>
      <c r="B38" s="30">
        <v>346</v>
      </c>
      <c r="C38" s="31">
        <v>377</v>
      </c>
      <c r="D38" s="30">
        <v>346</v>
      </c>
      <c r="E38" s="31">
        <v>377</v>
      </c>
      <c r="F38" s="30">
        <v>367</v>
      </c>
      <c r="G38" s="31">
        <v>502</v>
      </c>
      <c r="H38" s="30">
        <v>367</v>
      </c>
      <c r="I38" s="31">
        <v>502</v>
      </c>
      <c r="J38" s="27">
        <v>377</v>
      </c>
      <c r="K38" s="41" t="s">
        <v>55</v>
      </c>
      <c r="L38" s="42" t="s">
        <v>56</v>
      </c>
      <c r="M38" s="27">
        <v>359</v>
      </c>
    </row>
    <row r="39" spans="1:13" x14ac:dyDescent="0.35">
      <c r="A39" s="6">
        <v>0</v>
      </c>
      <c r="B39" s="9">
        <f t="shared" ref="B39:L54" si="60">ROUND(B5/12,2)</f>
        <v>3474.76</v>
      </c>
      <c r="C39" s="10">
        <f t="shared" si="60"/>
        <v>3965.56</v>
      </c>
      <c r="D39" s="9">
        <f t="shared" si="60"/>
        <v>3474.76</v>
      </c>
      <c r="E39" s="10">
        <f t="shared" si="60"/>
        <v>3965.56</v>
      </c>
      <c r="F39" s="9">
        <f t="shared" si="60"/>
        <v>3812.31</v>
      </c>
      <c r="G39" s="10">
        <f t="shared" si="60"/>
        <v>4116.46</v>
      </c>
      <c r="H39" s="9">
        <f t="shared" si="60"/>
        <v>3812.31</v>
      </c>
      <c r="I39" s="10">
        <f t="shared" si="60"/>
        <v>4116.46</v>
      </c>
      <c r="J39" s="13">
        <f t="shared" si="60"/>
        <v>3965.56</v>
      </c>
      <c r="K39" s="9">
        <f t="shared" si="60"/>
        <v>3296.75</v>
      </c>
      <c r="L39" s="10">
        <f t="shared" si="60"/>
        <v>4041.62</v>
      </c>
      <c r="M39" s="13">
        <f t="shared" ref="M39" si="61">ROUND(M5/12,2)</f>
        <v>3234.71</v>
      </c>
    </row>
    <row r="40" spans="1:13" x14ac:dyDescent="0.35">
      <c r="A40" s="6">
        <v>1</v>
      </c>
      <c r="B40" s="9">
        <f t="shared" si="60"/>
        <v>3571.39</v>
      </c>
      <c r="C40" s="10">
        <f t="shared" si="60"/>
        <v>4062.07</v>
      </c>
      <c r="D40" s="9">
        <f t="shared" si="60"/>
        <v>3571.39</v>
      </c>
      <c r="E40" s="10">
        <f t="shared" si="60"/>
        <v>4062.07</v>
      </c>
      <c r="F40" s="9">
        <f t="shared" si="60"/>
        <v>3935.49</v>
      </c>
      <c r="G40" s="10">
        <f t="shared" si="60"/>
        <v>4236.29</v>
      </c>
      <c r="H40" s="9">
        <f t="shared" si="60"/>
        <v>3935.49</v>
      </c>
      <c r="I40" s="10">
        <f t="shared" si="60"/>
        <v>4236.29</v>
      </c>
      <c r="J40" s="13">
        <f t="shared" si="60"/>
        <v>4062.07</v>
      </c>
      <c r="K40" s="9">
        <f t="shared" si="60"/>
        <v>3393.32</v>
      </c>
      <c r="L40" s="10">
        <f t="shared" si="60"/>
        <v>4139.97</v>
      </c>
      <c r="M40" s="13">
        <f t="shared" ref="M40" si="62">ROUND(M6/12,2)</f>
        <v>3329.46</v>
      </c>
    </row>
    <row r="41" spans="1:13" x14ac:dyDescent="0.35">
      <c r="A41" s="6">
        <v>2</v>
      </c>
      <c r="B41" s="9">
        <f t="shared" si="60"/>
        <v>3764.66</v>
      </c>
      <c r="C41" s="10">
        <f t="shared" si="60"/>
        <v>4255.07</v>
      </c>
      <c r="D41" s="9">
        <f t="shared" si="60"/>
        <v>3764.66</v>
      </c>
      <c r="E41" s="10">
        <f t="shared" si="60"/>
        <v>4255.07</v>
      </c>
      <c r="F41" s="9">
        <f t="shared" si="60"/>
        <v>4181.8599999999997</v>
      </c>
      <c r="G41" s="10">
        <f t="shared" si="60"/>
        <v>4475.97</v>
      </c>
      <c r="H41" s="9">
        <f t="shared" si="60"/>
        <v>4181.8599999999997</v>
      </c>
      <c r="I41" s="10">
        <f t="shared" si="60"/>
        <v>4475.97</v>
      </c>
      <c r="J41" s="13">
        <f t="shared" si="60"/>
        <v>4255.07</v>
      </c>
      <c r="K41" s="9">
        <f t="shared" si="60"/>
        <v>3586.46</v>
      </c>
      <c r="L41" s="10">
        <f t="shared" si="60"/>
        <v>4336.68</v>
      </c>
      <c r="M41" s="13">
        <f t="shared" ref="M41" si="63">ROUND(M7/12,2)</f>
        <v>3518.97</v>
      </c>
    </row>
    <row r="42" spans="1:13" x14ac:dyDescent="0.35">
      <c r="A42" s="6">
        <v>3</v>
      </c>
      <c r="B42" s="9">
        <f t="shared" si="60"/>
        <v>3764.66</v>
      </c>
      <c r="C42" s="10">
        <f t="shared" si="60"/>
        <v>4255.07</v>
      </c>
      <c r="D42" s="9">
        <f t="shared" si="60"/>
        <v>3764.66</v>
      </c>
      <c r="E42" s="10">
        <f t="shared" si="60"/>
        <v>4255.07</v>
      </c>
      <c r="F42" s="9">
        <f t="shared" si="60"/>
        <v>4181.8599999999997</v>
      </c>
      <c r="G42" s="10">
        <f t="shared" si="60"/>
        <v>4475.97</v>
      </c>
      <c r="H42" s="9">
        <f t="shared" si="60"/>
        <v>4181.8599999999997</v>
      </c>
      <c r="I42" s="10">
        <f t="shared" si="60"/>
        <v>4475.97</v>
      </c>
      <c r="J42" s="13">
        <f t="shared" si="60"/>
        <v>4255.07</v>
      </c>
      <c r="K42" s="9">
        <f t="shared" si="60"/>
        <v>3586.46</v>
      </c>
      <c r="L42" s="10">
        <f t="shared" si="60"/>
        <v>4336.68</v>
      </c>
      <c r="M42" s="13">
        <f t="shared" ref="M42" si="64">ROUND(M8/12,2)</f>
        <v>3518.97</v>
      </c>
    </row>
    <row r="43" spans="1:13" x14ac:dyDescent="0.35">
      <c r="A43" s="6">
        <v>4</v>
      </c>
      <c r="B43" s="9">
        <f t="shared" si="60"/>
        <v>3764.66</v>
      </c>
      <c r="C43" s="10">
        <f t="shared" si="60"/>
        <v>4255.07</v>
      </c>
      <c r="D43" s="9">
        <f t="shared" si="60"/>
        <v>3764.66</v>
      </c>
      <c r="E43" s="10">
        <f t="shared" si="60"/>
        <v>4255.07</v>
      </c>
      <c r="F43" s="9">
        <f t="shared" si="60"/>
        <v>4181.8599999999997</v>
      </c>
      <c r="G43" s="10">
        <f t="shared" si="60"/>
        <v>4475.97</v>
      </c>
      <c r="H43" s="9">
        <f t="shared" si="60"/>
        <v>4181.8599999999997</v>
      </c>
      <c r="I43" s="10">
        <f t="shared" si="60"/>
        <v>4475.97</v>
      </c>
      <c r="J43" s="13">
        <f t="shared" si="60"/>
        <v>4255.07</v>
      </c>
      <c r="K43" s="9">
        <f t="shared" si="60"/>
        <v>3586.46</v>
      </c>
      <c r="L43" s="10">
        <f t="shared" si="60"/>
        <v>4336.68</v>
      </c>
      <c r="M43" s="13">
        <f t="shared" ref="M43" si="65">ROUND(M9/12,2)</f>
        <v>3518.97</v>
      </c>
    </row>
    <row r="44" spans="1:13" x14ac:dyDescent="0.35">
      <c r="A44" s="6">
        <v>5</v>
      </c>
      <c r="B44" s="9">
        <f t="shared" si="60"/>
        <v>3923.16</v>
      </c>
      <c r="C44" s="10">
        <f t="shared" si="60"/>
        <v>4490.5</v>
      </c>
      <c r="D44" s="9">
        <f t="shared" si="60"/>
        <v>3923.16</v>
      </c>
      <c r="E44" s="10">
        <f t="shared" si="60"/>
        <v>4490.5</v>
      </c>
      <c r="F44" s="9">
        <f t="shared" si="60"/>
        <v>4383.8999999999996</v>
      </c>
      <c r="G44" s="10">
        <f t="shared" si="60"/>
        <v>4700.17</v>
      </c>
      <c r="H44" s="9">
        <f t="shared" si="60"/>
        <v>4383.8999999999996</v>
      </c>
      <c r="I44" s="10">
        <f t="shared" si="60"/>
        <v>4700.17</v>
      </c>
      <c r="J44" s="13">
        <f t="shared" si="60"/>
        <v>4490.5</v>
      </c>
      <c r="K44" s="9">
        <f t="shared" si="60"/>
        <v>3745.41</v>
      </c>
      <c r="L44" s="10">
        <f t="shared" si="60"/>
        <v>4576.6099999999997</v>
      </c>
      <c r="M44" s="13">
        <f t="shared" ref="M44" si="66">ROUND(M10/12,2)</f>
        <v>3674.93</v>
      </c>
    </row>
    <row r="45" spans="1:13" x14ac:dyDescent="0.35">
      <c r="A45" s="6">
        <v>6</v>
      </c>
      <c r="B45" s="9">
        <f t="shared" si="60"/>
        <v>3923.16</v>
      </c>
      <c r="C45" s="10">
        <f t="shared" si="60"/>
        <v>4490.5</v>
      </c>
      <c r="D45" s="9">
        <f t="shared" si="60"/>
        <v>3923.16</v>
      </c>
      <c r="E45" s="10">
        <f t="shared" si="60"/>
        <v>4490.5</v>
      </c>
      <c r="F45" s="9">
        <f t="shared" si="60"/>
        <v>4383.8999999999996</v>
      </c>
      <c r="G45" s="10">
        <f t="shared" si="60"/>
        <v>4700.17</v>
      </c>
      <c r="H45" s="9">
        <f t="shared" si="60"/>
        <v>4383.8999999999996</v>
      </c>
      <c r="I45" s="10">
        <f t="shared" si="60"/>
        <v>4700.17</v>
      </c>
      <c r="J45" s="13">
        <f t="shared" si="60"/>
        <v>4490.5</v>
      </c>
      <c r="K45" s="9">
        <f t="shared" si="60"/>
        <v>3745.41</v>
      </c>
      <c r="L45" s="10">
        <f t="shared" si="60"/>
        <v>4576.6099999999997</v>
      </c>
      <c r="M45" s="13">
        <f t="shared" ref="M45" si="67">ROUND(M11/12,2)</f>
        <v>3674.93</v>
      </c>
    </row>
    <row r="46" spans="1:13" x14ac:dyDescent="0.35">
      <c r="A46" s="6">
        <v>7</v>
      </c>
      <c r="B46" s="9">
        <f t="shared" si="60"/>
        <v>4081.66</v>
      </c>
      <c r="C46" s="10">
        <f t="shared" si="60"/>
        <v>4725.92</v>
      </c>
      <c r="D46" s="9">
        <f t="shared" si="60"/>
        <v>4081.66</v>
      </c>
      <c r="E46" s="10">
        <f t="shared" si="60"/>
        <v>4725.92</v>
      </c>
      <c r="F46" s="9">
        <f t="shared" si="60"/>
        <v>4589.71</v>
      </c>
      <c r="G46" s="10">
        <f t="shared" si="60"/>
        <v>4924.38</v>
      </c>
      <c r="H46" s="9">
        <f t="shared" si="60"/>
        <v>4589.71</v>
      </c>
      <c r="I46" s="10">
        <f t="shared" si="60"/>
        <v>4924.38</v>
      </c>
      <c r="J46" s="13">
        <f t="shared" si="60"/>
        <v>4725.92</v>
      </c>
      <c r="K46" s="9">
        <f t="shared" si="60"/>
        <v>3909.28</v>
      </c>
      <c r="L46" s="10">
        <f t="shared" si="60"/>
        <v>4816.55</v>
      </c>
      <c r="M46" s="13">
        <f t="shared" ref="M46" si="68">ROUND(M12/12,2)</f>
        <v>3835.72</v>
      </c>
    </row>
    <row r="47" spans="1:13" x14ac:dyDescent="0.35">
      <c r="A47" s="6">
        <v>8</v>
      </c>
      <c r="B47" s="9">
        <f t="shared" si="60"/>
        <v>4081.66</v>
      </c>
      <c r="C47" s="10">
        <f t="shared" si="60"/>
        <v>4725.92</v>
      </c>
      <c r="D47" s="9">
        <f t="shared" si="60"/>
        <v>4081.66</v>
      </c>
      <c r="E47" s="10">
        <f t="shared" si="60"/>
        <v>4725.92</v>
      </c>
      <c r="F47" s="9">
        <f t="shared" si="60"/>
        <v>4589.71</v>
      </c>
      <c r="G47" s="10">
        <f t="shared" si="60"/>
        <v>4924.38</v>
      </c>
      <c r="H47" s="9">
        <f t="shared" si="60"/>
        <v>4589.71</v>
      </c>
      <c r="I47" s="10">
        <f t="shared" si="60"/>
        <v>4924.38</v>
      </c>
      <c r="J47" s="13">
        <f t="shared" si="60"/>
        <v>4725.92</v>
      </c>
      <c r="K47" s="9">
        <f t="shared" si="60"/>
        <v>3909.28</v>
      </c>
      <c r="L47" s="10">
        <f t="shared" si="60"/>
        <v>4816.55</v>
      </c>
      <c r="M47" s="13">
        <f t="shared" ref="M47" si="69">ROUND(M13/12,2)</f>
        <v>3835.72</v>
      </c>
    </row>
    <row r="48" spans="1:13" x14ac:dyDescent="0.35">
      <c r="A48" s="6">
        <v>9</v>
      </c>
      <c r="B48" s="9">
        <f t="shared" si="60"/>
        <v>4240.1499999999996</v>
      </c>
      <c r="C48" s="10">
        <f t="shared" si="60"/>
        <v>4961.34</v>
      </c>
      <c r="D48" s="9">
        <f t="shared" si="60"/>
        <v>4240.1499999999996</v>
      </c>
      <c r="E48" s="10">
        <f t="shared" si="60"/>
        <v>4961.34</v>
      </c>
      <c r="F48" s="9">
        <f t="shared" si="60"/>
        <v>4795.75</v>
      </c>
      <c r="G48" s="10">
        <f t="shared" si="60"/>
        <v>5148.59</v>
      </c>
      <c r="H48" s="9">
        <f t="shared" si="60"/>
        <v>4795.75</v>
      </c>
      <c r="I48" s="10">
        <f t="shared" si="60"/>
        <v>5148.59</v>
      </c>
      <c r="J48" s="13">
        <f t="shared" si="60"/>
        <v>4961.34</v>
      </c>
      <c r="K48" s="9">
        <f t="shared" si="60"/>
        <v>4073.25</v>
      </c>
      <c r="L48" s="10">
        <f t="shared" si="60"/>
        <v>5056.49</v>
      </c>
      <c r="M48" s="13">
        <f t="shared" ref="M48" si="70">ROUND(M14/12,2)</f>
        <v>3996.6</v>
      </c>
    </row>
    <row r="49" spans="1:13" x14ac:dyDescent="0.35">
      <c r="A49" s="6">
        <v>10</v>
      </c>
      <c r="B49" s="9">
        <f t="shared" si="60"/>
        <v>4240.1499999999996</v>
      </c>
      <c r="C49" s="10">
        <f t="shared" si="60"/>
        <v>4961.34</v>
      </c>
      <c r="D49" s="9">
        <f t="shared" si="60"/>
        <v>4240.1499999999996</v>
      </c>
      <c r="E49" s="10">
        <f t="shared" si="60"/>
        <v>4961.34</v>
      </c>
      <c r="F49" s="9">
        <f t="shared" si="60"/>
        <v>4795.75</v>
      </c>
      <c r="G49" s="10">
        <f t="shared" si="60"/>
        <v>5148.59</v>
      </c>
      <c r="H49" s="9">
        <f t="shared" si="60"/>
        <v>4795.75</v>
      </c>
      <c r="I49" s="10">
        <f t="shared" si="60"/>
        <v>5148.59</v>
      </c>
      <c r="J49" s="13">
        <f t="shared" si="60"/>
        <v>4961.34</v>
      </c>
      <c r="K49" s="9">
        <f t="shared" si="60"/>
        <v>4073.25</v>
      </c>
      <c r="L49" s="10">
        <f t="shared" si="60"/>
        <v>5056.49</v>
      </c>
      <c r="M49" s="13">
        <f t="shared" ref="M49" si="71">ROUND(M15/12,2)</f>
        <v>3996.6</v>
      </c>
    </row>
    <row r="50" spans="1:13" x14ac:dyDescent="0.35">
      <c r="A50" s="6">
        <v>11</v>
      </c>
      <c r="B50" s="9">
        <f t="shared" si="60"/>
        <v>4398.6499999999996</v>
      </c>
      <c r="C50" s="10">
        <f t="shared" si="60"/>
        <v>5196.76</v>
      </c>
      <c r="D50" s="9">
        <f t="shared" si="60"/>
        <v>4398.6499999999996</v>
      </c>
      <c r="E50" s="10">
        <f t="shared" si="60"/>
        <v>5196.76</v>
      </c>
      <c r="F50" s="9">
        <f t="shared" si="60"/>
        <v>5001.79</v>
      </c>
      <c r="G50" s="10">
        <f t="shared" si="60"/>
        <v>5372.8</v>
      </c>
      <c r="H50" s="9">
        <f t="shared" si="60"/>
        <v>5001.79</v>
      </c>
      <c r="I50" s="10">
        <f t="shared" si="60"/>
        <v>5372.8</v>
      </c>
      <c r="J50" s="13">
        <f t="shared" si="60"/>
        <v>5196.76</v>
      </c>
      <c r="K50" s="9">
        <f t="shared" si="60"/>
        <v>4234.78</v>
      </c>
      <c r="L50" s="10">
        <f t="shared" si="60"/>
        <v>5296.43</v>
      </c>
      <c r="M50" s="13">
        <f t="shared" ref="M50" si="72">ROUND(M16/12,2)</f>
        <v>4155.09</v>
      </c>
    </row>
    <row r="51" spans="1:13" x14ac:dyDescent="0.35">
      <c r="A51" s="6">
        <v>12</v>
      </c>
      <c r="B51" s="9">
        <f t="shared" si="60"/>
        <v>4398.6499999999996</v>
      </c>
      <c r="C51" s="10">
        <f t="shared" si="60"/>
        <v>5196.76</v>
      </c>
      <c r="D51" s="9">
        <f t="shared" si="60"/>
        <v>4398.6499999999996</v>
      </c>
      <c r="E51" s="10">
        <f t="shared" si="60"/>
        <v>5196.76</v>
      </c>
      <c r="F51" s="9">
        <f t="shared" si="60"/>
        <v>5001.79</v>
      </c>
      <c r="G51" s="10">
        <f t="shared" si="60"/>
        <v>5372.8</v>
      </c>
      <c r="H51" s="9">
        <f t="shared" si="60"/>
        <v>5001.79</v>
      </c>
      <c r="I51" s="10">
        <f t="shared" si="60"/>
        <v>5372.8</v>
      </c>
      <c r="J51" s="13">
        <f t="shared" si="60"/>
        <v>5196.76</v>
      </c>
      <c r="K51" s="9">
        <f t="shared" si="60"/>
        <v>4234.78</v>
      </c>
      <c r="L51" s="10">
        <f t="shared" si="60"/>
        <v>5296.43</v>
      </c>
      <c r="M51" s="13">
        <f t="shared" ref="M51" si="73">ROUND(M17/12,2)</f>
        <v>4155.09</v>
      </c>
    </row>
    <row r="52" spans="1:13" x14ac:dyDescent="0.35">
      <c r="A52" s="6">
        <v>13</v>
      </c>
      <c r="B52" s="9">
        <f t="shared" si="60"/>
        <v>4557.1400000000003</v>
      </c>
      <c r="C52" s="10">
        <f t="shared" si="60"/>
        <v>5432.19</v>
      </c>
      <c r="D52" s="9">
        <f t="shared" si="60"/>
        <v>4557.1400000000003</v>
      </c>
      <c r="E52" s="10">
        <f t="shared" si="60"/>
        <v>5432.19</v>
      </c>
      <c r="F52" s="9">
        <f t="shared" si="60"/>
        <v>5207.83</v>
      </c>
      <c r="G52" s="10">
        <f t="shared" si="60"/>
        <v>5597</v>
      </c>
      <c r="H52" s="9">
        <f t="shared" si="60"/>
        <v>5207.83</v>
      </c>
      <c r="I52" s="10">
        <f t="shared" si="60"/>
        <v>5597</v>
      </c>
      <c r="J52" s="13">
        <f t="shared" si="60"/>
        <v>5432.19</v>
      </c>
      <c r="K52" s="9">
        <f t="shared" si="60"/>
        <v>4396.3100000000004</v>
      </c>
      <c r="L52" s="10">
        <f t="shared" si="60"/>
        <v>5536.36</v>
      </c>
      <c r="M52" s="13">
        <f t="shared" ref="M52" si="74">ROUND(M18/12,2)</f>
        <v>4313.58</v>
      </c>
    </row>
    <row r="53" spans="1:13" x14ac:dyDescent="0.35">
      <c r="A53" s="6">
        <v>14</v>
      </c>
      <c r="B53" s="9">
        <f t="shared" si="60"/>
        <v>4557.1400000000003</v>
      </c>
      <c r="C53" s="10">
        <f t="shared" si="60"/>
        <v>5432.19</v>
      </c>
      <c r="D53" s="9">
        <f t="shared" si="60"/>
        <v>4557.1400000000003</v>
      </c>
      <c r="E53" s="10">
        <f t="shared" si="60"/>
        <v>5432.19</v>
      </c>
      <c r="F53" s="9">
        <f t="shared" si="60"/>
        <v>5207.83</v>
      </c>
      <c r="G53" s="10">
        <f t="shared" si="60"/>
        <v>5597</v>
      </c>
      <c r="H53" s="9">
        <f t="shared" si="60"/>
        <v>5207.83</v>
      </c>
      <c r="I53" s="10">
        <f t="shared" si="60"/>
        <v>5597</v>
      </c>
      <c r="J53" s="13">
        <f t="shared" si="60"/>
        <v>5432.19</v>
      </c>
      <c r="K53" s="9">
        <f t="shared" si="60"/>
        <v>4396.3100000000004</v>
      </c>
      <c r="L53" s="10">
        <f t="shared" si="60"/>
        <v>5536.36</v>
      </c>
      <c r="M53" s="13">
        <f t="shared" ref="M53" si="75">ROUND(M19/12,2)</f>
        <v>4313.58</v>
      </c>
    </row>
    <row r="54" spans="1:13" x14ac:dyDescent="0.35">
      <c r="A54" s="6">
        <v>15</v>
      </c>
      <c r="B54" s="9">
        <f t="shared" si="60"/>
        <v>4715.6400000000003</v>
      </c>
      <c r="C54" s="10">
        <f t="shared" si="60"/>
        <v>5667.61</v>
      </c>
      <c r="D54" s="9">
        <f t="shared" si="60"/>
        <v>4715.6400000000003</v>
      </c>
      <c r="E54" s="10">
        <f t="shared" si="60"/>
        <v>5667.61</v>
      </c>
      <c r="F54" s="9">
        <f t="shared" si="60"/>
        <v>5411.45</v>
      </c>
      <c r="G54" s="10">
        <f t="shared" si="60"/>
        <v>5821.21</v>
      </c>
      <c r="H54" s="9">
        <f t="shared" si="60"/>
        <v>5411.45</v>
      </c>
      <c r="I54" s="10">
        <f t="shared" si="60"/>
        <v>5821.21</v>
      </c>
      <c r="J54" s="13">
        <f t="shared" si="60"/>
        <v>5667.61</v>
      </c>
      <c r="K54" s="9">
        <f t="shared" si="60"/>
        <v>4557.84</v>
      </c>
      <c r="L54" s="10">
        <f t="shared" si="60"/>
        <v>5776.3</v>
      </c>
      <c r="M54" s="13">
        <f t="shared" ref="M54" si="76">ROUND(M20/12,2)</f>
        <v>4472.07</v>
      </c>
    </row>
    <row r="55" spans="1:13" x14ac:dyDescent="0.35">
      <c r="A55" s="6">
        <v>16</v>
      </c>
      <c r="B55" s="9">
        <f t="shared" ref="B55:L68" si="77">ROUND(B21/12,2)</f>
        <v>4715.6400000000003</v>
      </c>
      <c r="C55" s="10">
        <f t="shared" si="77"/>
        <v>5667.61</v>
      </c>
      <c r="D55" s="9">
        <f t="shared" si="77"/>
        <v>4715.6400000000003</v>
      </c>
      <c r="E55" s="10">
        <f t="shared" si="77"/>
        <v>5667.61</v>
      </c>
      <c r="F55" s="9">
        <f t="shared" si="77"/>
        <v>5411.45</v>
      </c>
      <c r="G55" s="10">
        <f t="shared" si="77"/>
        <v>5821.21</v>
      </c>
      <c r="H55" s="9">
        <f t="shared" si="77"/>
        <v>5411.45</v>
      </c>
      <c r="I55" s="10">
        <f t="shared" si="77"/>
        <v>5821.21</v>
      </c>
      <c r="J55" s="13">
        <f t="shared" si="77"/>
        <v>5667.61</v>
      </c>
      <c r="K55" s="9">
        <f t="shared" si="77"/>
        <v>4557.84</v>
      </c>
      <c r="L55" s="10">
        <f t="shared" si="77"/>
        <v>5776.3</v>
      </c>
      <c r="M55" s="13">
        <f t="shared" ref="M55" si="78">ROUND(M21/12,2)</f>
        <v>4472.07</v>
      </c>
    </row>
    <row r="56" spans="1:13" x14ac:dyDescent="0.35">
      <c r="A56" s="6">
        <v>17</v>
      </c>
      <c r="B56" s="9">
        <f t="shared" si="77"/>
        <v>4874.13</v>
      </c>
      <c r="C56" s="10">
        <f t="shared" si="77"/>
        <v>5903.03</v>
      </c>
      <c r="D56" s="9">
        <f t="shared" si="77"/>
        <v>4874.13</v>
      </c>
      <c r="E56" s="10">
        <f t="shared" si="77"/>
        <v>5903.03</v>
      </c>
      <c r="F56" s="9">
        <f t="shared" si="77"/>
        <v>5597</v>
      </c>
      <c r="G56" s="10">
        <f t="shared" si="77"/>
        <v>6045.42</v>
      </c>
      <c r="H56" s="9">
        <f t="shared" si="77"/>
        <v>5597</v>
      </c>
      <c r="I56" s="10">
        <f t="shared" si="77"/>
        <v>6045.42</v>
      </c>
      <c r="J56" s="13">
        <f t="shared" si="77"/>
        <v>5903.03</v>
      </c>
      <c r="K56" s="9">
        <f t="shared" si="77"/>
        <v>4719.37</v>
      </c>
      <c r="L56" s="10">
        <f t="shared" si="77"/>
        <v>6016.24</v>
      </c>
      <c r="M56" s="13">
        <f t="shared" ref="M56" si="79">ROUND(M22/12,2)</f>
        <v>4630.5600000000004</v>
      </c>
    </row>
    <row r="57" spans="1:13" x14ac:dyDescent="0.35">
      <c r="A57" s="6">
        <v>18</v>
      </c>
      <c r="B57" s="9">
        <f t="shared" si="77"/>
        <v>4874.13</v>
      </c>
      <c r="C57" s="10">
        <f t="shared" si="77"/>
        <v>5903.03</v>
      </c>
      <c r="D57" s="9">
        <f t="shared" si="77"/>
        <v>4874.13</v>
      </c>
      <c r="E57" s="10">
        <f t="shared" si="77"/>
        <v>5903.03</v>
      </c>
      <c r="F57" s="9">
        <f t="shared" si="77"/>
        <v>5597</v>
      </c>
      <c r="G57" s="10">
        <f t="shared" si="77"/>
        <v>6045.42</v>
      </c>
      <c r="H57" s="9">
        <f t="shared" si="77"/>
        <v>5597</v>
      </c>
      <c r="I57" s="10">
        <f t="shared" si="77"/>
        <v>6045.42</v>
      </c>
      <c r="J57" s="13">
        <f t="shared" si="77"/>
        <v>5903.03</v>
      </c>
      <c r="K57" s="9">
        <f t="shared" si="77"/>
        <v>4719.37</v>
      </c>
      <c r="L57" s="10">
        <f t="shared" si="77"/>
        <v>6016.24</v>
      </c>
      <c r="M57" s="13">
        <f t="shared" ref="M57" si="80">ROUND(M23/12,2)</f>
        <v>4630.5600000000004</v>
      </c>
    </row>
    <row r="58" spans="1:13" x14ac:dyDescent="0.35">
      <c r="A58" s="6">
        <v>19</v>
      </c>
      <c r="B58" s="9">
        <f t="shared" si="77"/>
        <v>5032.63</v>
      </c>
      <c r="C58" s="10">
        <f t="shared" si="77"/>
        <v>6138.45</v>
      </c>
      <c r="D58" s="9">
        <f t="shared" si="77"/>
        <v>5032.63</v>
      </c>
      <c r="E58" s="10">
        <f t="shared" si="77"/>
        <v>6138.45</v>
      </c>
      <c r="F58" s="9">
        <f t="shared" si="77"/>
        <v>5782.55</v>
      </c>
      <c r="G58" s="10">
        <f t="shared" si="77"/>
        <v>6269.63</v>
      </c>
      <c r="H58" s="9">
        <f t="shared" si="77"/>
        <v>5782.55</v>
      </c>
      <c r="I58" s="10">
        <f t="shared" si="77"/>
        <v>6269.63</v>
      </c>
      <c r="J58" s="13">
        <f t="shared" si="77"/>
        <v>6138.45</v>
      </c>
      <c r="K58" s="9">
        <f t="shared" si="77"/>
        <v>4880.8999999999996</v>
      </c>
      <c r="L58" s="10">
        <f t="shared" si="77"/>
        <v>6256.18</v>
      </c>
      <c r="M58" s="13">
        <f t="shared" ref="M58" si="81">ROUND(M24/12,2)</f>
        <v>4789.05</v>
      </c>
    </row>
    <row r="59" spans="1:13" x14ac:dyDescent="0.35">
      <c r="A59" s="6">
        <v>20</v>
      </c>
      <c r="B59" s="9">
        <f t="shared" si="77"/>
        <v>5032.63</v>
      </c>
      <c r="C59" s="10">
        <f t="shared" si="77"/>
        <v>6138.45</v>
      </c>
      <c r="D59" s="9">
        <f t="shared" si="77"/>
        <v>5032.63</v>
      </c>
      <c r="E59" s="10">
        <f t="shared" si="77"/>
        <v>6138.45</v>
      </c>
      <c r="F59" s="9">
        <f t="shared" si="77"/>
        <v>5782.55</v>
      </c>
      <c r="G59" s="10">
        <f t="shared" si="77"/>
        <v>6269.63</v>
      </c>
      <c r="H59" s="9">
        <f t="shared" si="77"/>
        <v>5782.55</v>
      </c>
      <c r="I59" s="10">
        <f t="shared" si="77"/>
        <v>6269.63</v>
      </c>
      <c r="J59" s="13">
        <f t="shared" si="77"/>
        <v>6138.45</v>
      </c>
      <c r="K59" s="9">
        <f t="shared" si="77"/>
        <v>4880.8999999999996</v>
      </c>
      <c r="L59" s="10">
        <f t="shared" si="77"/>
        <v>6256.18</v>
      </c>
      <c r="M59" s="13">
        <f t="shared" ref="M59" si="82">ROUND(M25/12,2)</f>
        <v>4789.05</v>
      </c>
    </row>
    <row r="60" spans="1:13" x14ac:dyDescent="0.35">
      <c r="A60" s="6">
        <v>21</v>
      </c>
      <c r="B60" s="9">
        <f t="shared" si="77"/>
        <v>5191.12</v>
      </c>
      <c r="C60" s="10">
        <f t="shared" si="77"/>
        <v>6373.88</v>
      </c>
      <c r="D60" s="9">
        <f t="shared" si="77"/>
        <v>5191.12</v>
      </c>
      <c r="E60" s="10">
        <f t="shared" si="77"/>
        <v>6373.88</v>
      </c>
      <c r="F60" s="9">
        <f t="shared" si="77"/>
        <v>5968.1</v>
      </c>
      <c r="G60" s="10">
        <f t="shared" si="77"/>
        <v>6493.83</v>
      </c>
      <c r="H60" s="9">
        <f t="shared" si="77"/>
        <v>5968.1</v>
      </c>
      <c r="I60" s="10">
        <f t="shared" si="77"/>
        <v>6493.83</v>
      </c>
      <c r="J60" s="13">
        <f t="shared" si="77"/>
        <v>6373.88</v>
      </c>
      <c r="K60" s="9">
        <f t="shared" si="77"/>
        <v>5042.43</v>
      </c>
      <c r="L60" s="10">
        <f t="shared" si="77"/>
        <v>6496.12</v>
      </c>
      <c r="M60" s="13">
        <f t="shared" ref="M60" si="83">ROUND(M26/12,2)</f>
        <v>4947.54</v>
      </c>
    </row>
    <row r="61" spans="1:13" x14ac:dyDescent="0.35">
      <c r="A61" s="6">
        <v>22</v>
      </c>
      <c r="B61" s="9">
        <f t="shared" si="77"/>
        <v>5191.12</v>
      </c>
      <c r="C61" s="10">
        <f t="shared" si="77"/>
        <v>6373.88</v>
      </c>
      <c r="D61" s="9">
        <f t="shared" si="77"/>
        <v>5191.12</v>
      </c>
      <c r="E61" s="10">
        <f t="shared" si="77"/>
        <v>6373.88</v>
      </c>
      <c r="F61" s="9">
        <f t="shared" si="77"/>
        <v>5968.1</v>
      </c>
      <c r="G61" s="10">
        <f t="shared" si="77"/>
        <v>6493.83</v>
      </c>
      <c r="H61" s="9">
        <f t="shared" si="77"/>
        <v>5968.1</v>
      </c>
      <c r="I61" s="10">
        <f t="shared" si="77"/>
        <v>6493.83</v>
      </c>
      <c r="J61" s="13">
        <f t="shared" si="77"/>
        <v>6373.88</v>
      </c>
      <c r="K61" s="9">
        <f t="shared" si="77"/>
        <v>5042.43</v>
      </c>
      <c r="L61" s="10">
        <f t="shared" si="77"/>
        <v>6496.12</v>
      </c>
      <c r="M61" s="13">
        <f t="shared" ref="M61" si="84">ROUND(M27/12,2)</f>
        <v>4947.54</v>
      </c>
    </row>
    <row r="62" spans="1:13" x14ac:dyDescent="0.35">
      <c r="A62" s="6">
        <v>23</v>
      </c>
      <c r="B62" s="9">
        <f t="shared" si="77"/>
        <v>5349.62</v>
      </c>
      <c r="C62" s="10">
        <f t="shared" si="77"/>
        <v>6609.3</v>
      </c>
      <c r="D62" s="9">
        <f t="shared" si="77"/>
        <v>5349.62</v>
      </c>
      <c r="E62" s="10">
        <f t="shared" si="77"/>
        <v>6609.3</v>
      </c>
      <c r="F62" s="9">
        <f t="shared" si="77"/>
        <v>6153.66</v>
      </c>
      <c r="G62" s="10">
        <f t="shared" si="77"/>
        <v>6718.04</v>
      </c>
      <c r="H62" s="9">
        <f t="shared" si="77"/>
        <v>6153.66</v>
      </c>
      <c r="I62" s="10">
        <f t="shared" si="77"/>
        <v>6718.04</v>
      </c>
      <c r="J62" s="13">
        <f t="shared" si="77"/>
        <v>6609.3</v>
      </c>
      <c r="K62" s="9">
        <f t="shared" si="77"/>
        <v>5203.96</v>
      </c>
      <c r="L62" s="10">
        <f t="shared" si="77"/>
        <v>6736.05</v>
      </c>
      <c r="M62" s="13">
        <f t="shared" ref="M62" si="85">ROUND(M28/12,2)</f>
        <v>5106.03</v>
      </c>
    </row>
    <row r="63" spans="1:13" x14ac:dyDescent="0.35">
      <c r="A63" s="6">
        <v>24</v>
      </c>
      <c r="B63" s="9">
        <f t="shared" si="77"/>
        <v>5349.62</v>
      </c>
      <c r="C63" s="10">
        <f t="shared" si="77"/>
        <v>6609.3</v>
      </c>
      <c r="D63" s="9">
        <f t="shared" si="77"/>
        <v>5349.62</v>
      </c>
      <c r="E63" s="10">
        <f t="shared" si="77"/>
        <v>6609.3</v>
      </c>
      <c r="F63" s="9">
        <f t="shared" si="77"/>
        <v>6153.66</v>
      </c>
      <c r="G63" s="10">
        <f t="shared" si="77"/>
        <v>6718.04</v>
      </c>
      <c r="H63" s="9">
        <f t="shared" si="77"/>
        <v>6153.66</v>
      </c>
      <c r="I63" s="10">
        <f t="shared" si="77"/>
        <v>6718.04</v>
      </c>
      <c r="J63" s="13">
        <f t="shared" si="77"/>
        <v>6609.3</v>
      </c>
      <c r="K63" s="9">
        <f t="shared" si="77"/>
        <v>5203.96</v>
      </c>
      <c r="L63" s="10">
        <f t="shared" si="77"/>
        <v>6736.05</v>
      </c>
      <c r="M63" s="13">
        <f t="shared" ref="M63" si="86">ROUND(M29/12,2)</f>
        <v>5106.03</v>
      </c>
    </row>
    <row r="64" spans="1:13" x14ac:dyDescent="0.35">
      <c r="A64" s="6">
        <v>25</v>
      </c>
      <c r="B64" s="9">
        <f t="shared" si="77"/>
        <v>5508.12</v>
      </c>
      <c r="C64" s="10">
        <f t="shared" si="77"/>
        <v>6844.72</v>
      </c>
      <c r="D64" s="9">
        <f t="shared" si="77"/>
        <v>5508.12</v>
      </c>
      <c r="E64" s="10">
        <f t="shared" si="77"/>
        <v>6844.72</v>
      </c>
      <c r="F64" s="9">
        <f t="shared" si="77"/>
        <v>6339.21</v>
      </c>
      <c r="G64" s="10">
        <f t="shared" si="77"/>
        <v>6942.25</v>
      </c>
      <c r="H64" s="9">
        <f t="shared" si="77"/>
        <v>6339.21</v>
      </c>
      <c r="I64" s="10">
        <f t="shared" si="77"/>
        <v>6942.25</v>
      </c>
      <c r="J64" s="13">
        <f t="shared" si="77"/>
        <v>6844.72</v>
      </c>
      <c r="K64" s="9">
        <f t="shared" si="77"/>
        <v>5365.49</v>
      </c>
      <c r="L64" s="10">
        <f t="shared" si="77"/>
        <v>6975.99</v>
      </c>
      <c r="M64" s="13">
        <f t="shared" ref="M64" si="87">ROUND(M30/12,2)</f>
        <v>5264.52</v>
      </c>
    </row>
    <row r="65" spans="1:13" x14ac:dyDescent="0.35">
      <c r="A65" s="6">
        <v>26</v>
      </c>
      <c r="B65" s="9">
        <f t="shared" si="77"/>
        <v>5508.12</v>
      </c>
      <c r="C65" s="10">
        <f t="shared" si="77"/>
        <v>6844.72</v>
      </c>
      <c r="D65" s="9">
        <f t="shared" si="77"/>
        <v>5508.12</v>
      </c>
      <c r="E65" s="10">
        <f t="shared" si="77"/>
        <v>6844.72</v>
      </c>
      <c r="F65" s="9">
        <f t="shared" si="77"/>
        <v>6339.21</v>
      </c>
      <c r="G65" s="10">
        <f t="shared" si="77"/>
        <v>6942.25</v>
      </c>
      <c r="H65" s="9">
        <f t="shared" si="77"/>
        <v>6339.21</v>
      </c>
      <c r="I65" s="10">
        <f t="shared" si="77"/>
        <v>6942.25</v>
      </c>
      <c r="J65" s="13">
        <f t="shared" si="77"/>
        <v>6844.72</v>
      </c>
      <c r="K65" s="9">
        <f t="shared" si="77"/>
        <v>5365.49</v>
      </c>
      <c r="L65" s="10">
        <f t="shared" si="77"/>
        <v>6975.99</v>
      </c>
      <c r="M65" s="13">
        <f t="shared" ref="M65" si="88">ROUND(M31/12,2)</f>
        <v>5264.52</v>
      </c>
    </row>
    <row r="66" spans="1:13" x14ac:dyDescent="0.35">
      <c r="A66" s="6">
        <v>27</v>
      </c>
      <c r="B66" s="9">
        <f t="shared" si="77"/>
        <v>5666.61</v>
      </c>
      <c r="C66" s="10">
        <f t="shared" si="77"/>
        <v>6844.72</v>
      </c>
      <c r="D66" s="9">
        <f t="shared" si="77"/>
        <v>5666.61</v>
      </c>
      <c r="E66" s="10">
        <f t="shared" si="77"/>
        <v>6844.72</v>
      </c>
      <c r="F66" s="9">
        <f t="shared" si="77"/>
        <v>6524.76</v>
      </c>
      <c r="G66" s="10">
        <f t="shared" si="77"/>
        <v>6942.25</v>
      </c>
      <c r="H66" s="9">
        <f t="shared" si="77"/>
        <v>6524.76</v>
      </c>
      <c r="I66" s="10">
        <f t="shared" si="77"/>
        <v>6942.25</v>
      </c>
      <c r="J66" s="13">
        <f t="shared" si="77"/>
        <v>6844.72</v>
      </c>
      <c r="K66" s="9">
        <f t="shared" si="77"/>
        <v>5527.02</v>
      </c>
      <c r="L66" s="10">
        <f t="shared" si="77"/>
        <v>6975.99</v>
      </c>
      <c r="M66" s="13">
        <f t="shared" ref="M66" si="89">ROUND(M32/12,2)</f>
        <v>5423.02</v>
      </c>
    </row>
    <row r="67" spans="1:13" x14ac:dyDescent="0.35">
      <c r="A67" s="6" t="s">
        <v>37</v>
      </c>
      <c r="B67" s="9">
        <f t="shared" si="77"/>
        <v>5825.11</v>
      </c>
      <c r="C67" s="10">
        <f t="shared" si="77"/>
        <v>7080.14</v>
      </c>
      <c r="D67" s="9">
        <f t="shared" si="77"/>
        <v>5825.11</v>
      </c>
      <c r="E67" s="10">
        <f t="shared" si="77"/>
        <v>7080.14</v>
      </c>
      <c r="F67" s="9">
        <f t="shared" si="77"/>
        <v>6710.31</v>
      </c>
      <c r="G67" s="10">
        <f t="shared" si="77"/>
        <v>7166.46</v>
      </c>
      <c r="H67" s="9">
        <f t="shared" si="77"/>
        <v>6710.31</v>
      </c>
      <c r="I67" s="10">
        <f t="shared" si="77"/>
        <v>7166.46</v>
      </c>
      <c r="J67" s="13">
        <f t="shared" si="77"/>
        <v>7080.14</v>
      </c>
      <c r="K67" s="9">
        <f t="shared" si="77"/>
        <v>5688.55</v>
      </c>
      <c r="L67" s="10">
        <f t="shared" si="77"/>
        <v>7215.93</v>
      </c>
      <c r="M67" s="13">
        <f t="shared" ref="M67" si="90">ROUND(M33/12,2)</f>
        <v>5581.51</v>
      </c>
    </row>
    <row r="68" spans="1:13" ht="15" thickBot="1" x14ac:dyDescent="0.4">
      <c r="A68" s="6" t="s">
        <v>38</v>
      </c>
      <c r="B68" s="38">
        <f t="shared" si="77"/>
        <v>5983.6</v>
      </c>
      <c r="C68" s="39">
        <f t="shared" si="77"/>
        <v>7315.57</v>
      </c>
      <c r="D68" s="38">
        <f t="shared" si="77"/>
        <v>5983.6</v>
      </c>
      <c r="E68" s="39">
        <f t="shared" si="77"/>
        <v>7315.57</v>
      </c>
      <c r="F68" s="38">
        <f t="shared" si="77"/>
        <v>6895.86</v>
      </c>
      <c r="G68" s="39">
        <f t="shared" si="77"/>
        <v>7390.66</v>
      </c>
      <c r="H68" s="38">
        <f t="shared" si="77"/>
        <v>6895.86</v>
      </c>
      <c r="I68" s="39">
        <f t="shared" si="77"/>
        <v>7390.66</v>
      </c>
      <c r="J68" s="37">
        <f t="shared" si="77"/>
        <v>7315.57</v>
      </c>
      <c r="K68" s="38">
        <f t="shared" si="77"/>
        <v>5850.08</v>
      </c>
      <c r="L68" s="39">
        <f t="shared" si="77"/>
        <v>7455.87</v>
      </c>
      <c r="M68" s="37">
        <f t="shared" ref="M68" si="91">ROUND(M34/12,2)</f>
        <v>5740</v>
      </c>
    </row>
    <row r="69" spans="1:13" ht="15" thickBot="1" x14ac:dyDescent="0.4"/>
    <row r="70" spans="1:13" ht="16" thickBot="1" x14ac:dyDescent="0.4">
      <c r="A70" s="18" t="str">
        <f>'Enseignants,aux,param,soc,psy'!A72</f>
        <v xml:space="preserve">Traitements annuels bruts non indexés, d'application depuis le 1er janvier 2024  </v>
      </c>
      <c r="B70" s="19"/>
      <c r="C70" s="19"/>
      <c r="D70" s="19"/>
      <c r="E70" s="19"/>
      <c r="F70" s="19"/>
      <c r="G70" s="19"/>
      <c r="H70" s="22"/>
    </row>
    <row r="71" spans="1:13" s="21" customFormat="1" ht="33.75" customHeight="1" thickBot="1" x14ac:dyDescent="0.4">
      <c r="B71" s="79" t="s">
        <v>70</v>
      </c>
      <c r="C71" s="80"/>
      <c r="D71" s="79" t="s">
        <v>73</v>
      </c>
      <c r="E71" s="80"/>
      <c r="F71" s="79" t="s">
        <v>71</v>
      </c>
      <c r="G71" s="80"/>
      <c r="H71" s="79" t="s">
        <v>72</v>
      </c>
      <c r="I71" s="78"/>
      <c r="J71" s="35" t="s">
        <v>77</v>
      </c>
      <c r="K71" s="79" t="s">
        <v>57</v>
      </c>
      <c r="L71" s="80"/>
      <c r="M71" s="35" t="s">
        <v>54</v>
      </c>
    </row>
    <row r="72" spans="1:13" s="21" customFormat="1" ht="19.5" customHeight="1" x14ac:dyDescent="0.35">
      <c r="A72" s="40" t="s">
        <v>62</v>
      </c>
      <c r="B72" s="43">
        <v>346</v>
      </c>
      <c r="C72" s="31">
        <v>377</v>
      </c>
      <c r="D72" s="30">
        <v>346</v>
      </c>
      <c r="E72" s="31">
        <v>377</v>
      </c>
      <c r="F72" s="30">
        <v>367</v>
      </c>
      <c r="G72" s="31">
        <v>502</v>
      </c>
      <c r="H72" s="30">
        <v>367</v>
      </c>
      <c r="I72" s="31">
        <v>502</v>
      </c>
      <c r="J72" s="27">
        <v>377</v>
      </c>
      <c r="K72" s="41" t="s">
        <v>55</v>
      </c>
      <c r="L72" s="42" t="s">
        <v>56</v>
      </c>
      <c r="M72" s="27">
        <v>359</v>
      </c>
    </row>
    <row r="73" spans="1:13" x14ac:dyDescent="0.35">
      <c r="A73" s="17">
        <v>0</v>
      </c>
      <c r="B73" s="9">
        <v>20039.919999999998</v>
      </c>
      <c r="C73" s="10">
        <v>22870.560000000001</v>
      </c>
      <c r="D73" s="9">
        <v>20039.919999999998</v>
      </c>
      <c r="E73" s="10">
        <v>22870.560000000001</v>
      </c>
      <c r="F73" s="9">
        <v>21986.7</v>
      </c>
      <c r="G73" s="10">
        <v>23740.799999999999</v>
      </c>
      <c r="H73" s="9">
        <v>21986.7</v>
      </c>
      <c r="I73" s="10">
        <v>23740.799999999999</v>
      </c>
      <c r="J73" s="10">
        <v>22870.560000000001</v>
      </c>
      <c r="K73" s="9">
        <v>19013.29</v>
      </c>
      <c r="L73" s="10">
        <v>23309.17</v>
      </c>
      <c r="M73" s="13">
        <v>18655.509999999998</v>
      </c>
    </row>
    <row r="74" spans="1:13" x14ac:dyDescent="0.35">
      <c r="A74" s="17">
        <v>1</v>
      </c>
      <c r="B74" s="9">
        <v>20597.25</v>
      </c>
      <c r="C74" s="10">
        <v>23427.119999999999</v>
      </c>
      <c r="D74" s="9">
        <v>20597.25</v>
      </c>
      <c r="E74" s="10">
        <v>23427.119999999999</v>
      </c>
      <c r="F74" s="9">
        <v>22697.13</v>
      </c>
      <c r="G74" s="10">
        <v>24431.93</v>
      </c>
      <c r="H74" s="9">
        <v>22697.13</v>
      </c>
      <c r="I74" s="10">
        <v>24431.93</v>
      </c>
      <c r="J74" s="10">
        <v>23427.119999999999</v>
      </c>
      <c r="K74" s="9">
        <v>19570.240000000002</v>
      </c>
      <c r="L74" s="10">
        <v>23876.399999999998</v>
      </c>
      <c r="M74" s="13">
        <v>19201.98</v>
      </c>
    </row>
    <row r="75" spans="1:13" x14ac:dyDescent="0.35">
      <c r="A75" s="17">
        <v>2</v>
      </c>
      <c r="B75" s="9">
        <v>21711.91</v>
      </c>
      <c r="C75" s="10">
        <v>24540.240000000002</v>
      </c>
      <c r="D75" s="9">
        <v>21711.91</v>
      </c>
      <c r="E75" s="10">
        <v>24540.240000000002</v>
      </c>
      <c r="F75" s="9">
        <v>24117.99</v>
      </c>
      <c r="G75" s="10">
        <v>25814.19</v>
      </c>
      <c r="H75" s="9">
        <v>24117.99</v>
      </c>
      <c r="I75" s="10">
        <v>25814.19</v>
      </c>
      <c r="J75" s="10">
        <v>24540.240000000002</v>
      </c>
      <c r="K75" s="9">
        <v>20684.140000000003</v>
      </c>
      <c r="L75" s="10">
        <v>25010.87</v>
      </c>
      <c r="M75" s="13">
        <v>20294.919999999998</v>
      </c>
    </row>
    <row r="76" spans="1:13" x14ac:dyDescent="0.35">
      <c r="A76" s="17">
        <v>3</v>
      </c>
      <c r="B76" s="9">
        <v>21711.91</v>
      </c>
      <c r="C76" s="10">
        <v>24540.240000000002</v>
      </c>
      <c r="D76" s="9">
        <v>21711.91</v>
      </c>
      <c r="E76" s="10">
        <v>24540.240000000002</v>
      </c>
      <c r="F76" s="9">
        <v>24117.99</v>
      </c>
      <c r="G76" s="10">
        <v>25814.19</v>
      </c>
      <c r="H76" s="9">
        <v>24117.99</v>
      </c>
      <c r="I76" s="10">
        <v>25814.19</v>
      </c>
      <c r="J76" s="10">
        <v>24540.240000000002</v>
      </c>
      <c r="K76" s="9">
        <v>20684.140000000003</v>
      </c>
      <c r="L76" s="10">
        <v>25010.87</v>
      </c>
      <c r="M76" s="13">
        <v>20294.919999999998</v>
      </c>
    </row>
    <row r="77" spans="1:13" x14ac:dyDescent="0.35">
      <c r="A77" s="17">
        <v>4</v>
      </c>
      <c r="B77" s="9">
        <v>21711.91</v>
      </c>
      <c r="C77" s="10">
        <v>24540.240000000002</v>
      </c>
      <c r="D77" s="9">
        <v>21711.91</v>
      </c>
      <c r="E77" s="10">
        <v>24540.240000000002</v>
      </c>
      <c r="F77" s="9">
        <v>24117.99</v>
      </c>
      <c r="G77" s="10">
        <v>25814.19</v>
      </c>
      <c r="H77" s="9">
        <v>24117.99</v>
      </c>
      <c r="I77" s="10">
        <v>25814.19</v>
      </c>
      <c r="J77" s="10">
        <v>24540.240000000002</v>
      </c>
      <c r="K77" s="9">
        <v>20684.140000000003</v>
      </c>
      <c r="L77" s="10">
        <v>25010.87</v>
      </c>
      <c r="M77" s="13">
        <v>20294.919999999998</v>
      </c>
    </row>
    <row r="78" spans="1:13" x14ac:dyDescent="0.35">
      <c r="A78" s="17">
        <v>5</v>
      </c>
      <c r="B78" s="9">
        <v>22626</v>
      </c>
      <c r="C78" s="10">
        <v>25897.99</v>
      </c>
      <c r="D78" s="9">
        <v>22626</v>
      </c>
      <c r="E78" s="10">
        <v>25897.99</v>
      </c>
      <c r="F78" s="9">
        <v>25283.23</v>
      </c>
      <c r="G78" s="10">
        <v>27107.26</v>
      </c>
      <c r="H78" s="9">
        <v>25283.23</v>
      </c>
      <c r="I78" s="10">
        <v>27107.26</v>
      </c>
      <c r="J78" s="10">
        <v>25897.99</v>
      </c>
      <c r="K78" s="9">
        <v>21600.840000000004</v>
      </c>
      <c r="L78" s="10">
        <v>26394.66</v>
      </c>
      <c r="M78" s="13">
        <v>21194.37</v>
      </c>
    </row>
    <row r="79" spans="1:13" x14ac:dyDescent="0.35">
      <c r="A79" s="17">
        <v>6</v>
      </c>
      <c r="B79" s="9">
        <v>22626</v>
      </c>
      <c r="C79" s="10">
        <v>25897.99</v>
      </c>
      <c r="D79" s="9">
        <v>22626</v>
      </c>
      <c r="E79" s="10">
        <v>25897.99</v>
      </c>
      <c r="F79" s="9">
        <v>25283.23</v>
      </c>
      <c r="G79" s="10">
        <v>27107.26</v>
      </c>
      <c r="H79" s="9">
        <v>25283.23</v>
      </c>
      <c r="I79" s="10">
        <v>27107.26</v>
      </c>
      <c r="J79" s="10">
        <v>25897.99</v>
      </c>
      <c r="K79" s="9">
        <v>21600.840000000004</v>
      </c>
      <c r="L79" s="10">
        <v>26394.66</v>
      </c>
      <c r="M79" s="13">
        <v>21194.37</v>
      </c>
    </row>
    <row r="80" spans="1:13" x14ac:dyDescent="0.35">
      <c r="A80" s="17">
        <v>7</v>
      </c>
      <c r="B80" s="9">
        <v>23540.09</v>
      </c>
      <c r="C80" s="10">
        <v>27255.74</v>
      </c>
      <c r="D80" s="9">
        <v>23540.09</v>
      </c>
      <c r="E80" s="10">
        <v>27255.74</v>
      </c>
      <c r="F80" s="9">
        <v>26470.17</v>
      </c>
      <c r="G80" s="10">
        <v>28400.33</v>
      </c>
      <c r="H80" s="9">
        <v>26470.17</v>
      </c>
      <c r="I80" s="10">
        <v>28400.33</v>
      </c>
      <c r="J80" s="10">
        <v>27255.74</v>
      </c>
      <c r="K80" s="9">
        <v>22545.950000000004</v>
      </c>
      <c r="L80" s="10">
        <v>27778.45</v>
      </c>
      <c r="M80" s="13">
        <v>22121.7</v>
      </c>
    </row>
    <row r="81" spans="1:13" x14ac:dyDescent="0.35">
      <c r="A81" s="17">
        <v>8</v>
      </c>
      <c r="B81" s="9">
        <v>23540.09</v>
      </c>
      <c r="C81" s="10">
        <v>27255.74</v>
      </c>
      <c r="D81" s="9">
        <v>23540.09</v>
      </c>
      <c r="E81" s="10">
        <v>27255.74</v>
      </c>
      <c r="F81" s="9">
        <v>26470.17</v>
      </c>
      <c r="G81" s="10">
        <v>28400.33</v>
      </c>
      <c r="H81" s="9">
        <v>26470.17</v>
      </c>
      <c r="I81" s="10">
        <v>28400.33</v>
      </c>
      <c r="J81" s="10">
        <v>27255.74</v>
      </c>
      <c r="K81" s="9">
        <v>22545.950000000004</v>
      </c>
      <c r="L81" s="10">
        <v>27778.45</v>
      </c>
      <c r="M81" s="13">
        <v>22121.7</v>
      </c>
    </row>
    <row r="82" spans="1:13" x14ac:dyDescent="0.35">
      <c r="A82" s="17">
        <v>9</v>
      </c>
      <c r="B82" s="9">
        <v>24454.18</v>
      </c>
      <c r="C82" s="10">
        <v>28613.49</v>
      </c>
      <c r="D82" s="9">
        <v>24454.18</v>
      </c>
      <c r="E82" s="10">
        <v>28613.49</v>
      </c>
      <c r="F82" s="9">
        <v>27658.47</v>
      </c>
      <c r="G82" s="10">
        <v>29693.4</v>
      </c>
      <c r="H82" s="9">
        <v>27658.47</v>
      </c>
      <c r="I82" s="10">
        <v>29693.4</v>
      </c>
      <c r="J82" s="10">
        <v>28613.49</v>
      </c>
      <c r="K82" s="9">
        <v>23491.600000000006</v>
      </c>
      <c r="L82" s="10">
        <v>29162.240000000002</v>
      </c>
      <c r="M82" s="13">
        <v>23049.56</v>
      </c>
    </row>
    <row r="83" spans="1:13" x14ac:dyDescent="0.35">
      <c r="A83" s="17">
        <v>10</v>
      </c>
      <c r="B83" s="9">
        <v>24454.18</v>
      </c>
      <c r="C83" s="10">
        <v>28613.49</v>
      </c>
      <c r="D83" s="9">
        <v>24454.18</v>
      </c>
      <c r="E83" s="10">
        <v>28613.49</v>
      </c>
      <c r="F83" s="9">
        <v>27658.47</v>
      </c>
      <c r="G83" s="10">
        <v>29693.4</v>
      </c>
      <c r="H83" s="9">
        <v>27658.47</v>
      </c>
      <c r="I83" s="10">
        <v>29693.4</v>
      </c>
      <c r="J83" s="10">
        <v>28613.49</v>
      </c>
      <c r="K83" s="9">
        <v>23491.600000000006</v>
      </c>
      <c r="L83" s="10">
        <v>29162.240000000002</v>
      </c>
      <c r="M83" s="13">
        <v>23049.56</v>
      </c>
    </row>
    <row r="84" spans="1:13" x14ac:dyDescent="0.35">
      <c r="A84" s="17">
        <v>11</v>
      </c>
      <c r="B84" s="9">
        <v>25368.27</v>
      </c>
      <c r="C84" s="10">
        <v>29971.24</v>
      </c>
      <c r="D84" s="9">
        <v>25368.27</v>
      </c>
      <c r="E84" s="10">
        <v>29971.24</v>
      </c>
      <c r="F84" s="9">
        <v>28846.77</v>
      </c>
      <c r="G84" s="10">
        <v>30986.47</v>
      </c>
      <c r="H84" s="9">
        <v>28846.77</v>
      </c>
      <c r="I84" s="10">
        <v>30986.47</v>
      </c>
      <c r="J84" s="10">
        <v>29971.24</v>
      </c>
      <c r="K84" s="9">
        <v>24423.190000000006</v>
      </c>
      <c r="L84" s="10">
        <v>30546.030000000002</v>
      </c>
      <c r="M84" s="13">
        <v>23963.62</v>
      </c>
    </row>
    <row r="85" spans="1:13" x14ac:dyDescent="0.35">
      <c r="A85" s="17">
        <v>12</v>
      </c>
      <c r="B85" s="9">
        <v>25368.27</v>
      </c>
      <c r="C85" s="10">
        <v>29971.24</v>
      </c>
      <c r="D85" s="9">
        <v>25368.27</v>
      </c>
      <c r="E85" s="10">
        <v>29971.24</v>
      </c>
      <c r="F85" s="9">
        <v>28846.77</v>
      </c>
      <c r="G85" s="10">
        <v>30986.47</v>
      </c>
      <c r="H85" s="9">
        <v>28846.77</v>
      </c>
      <c r="I85" s="10">
        <v>30986.47</v>
      </c>
      <c r="J85" s="10">
        <v>29971.24</v>
      </c>
      <c r="K85" s="9">
        <v>24423.190000000006</v>
      </c>
      <c r="L85" s="10">
        <v>30546.030000000002</v>
      </c>
      <c r="M85" s="13">
        <v>23963.62</v>
      </c>
    </row>
    <row r="86" spans="1:13" x14ac:dyDescent="0.35">
      <c r="A86" s="17">
        <v>13</v>
      </c>
      <c r="B86" s="9">
        <v>26282.36</v>
      </c>
      <c r="C86" s="10">
        <v>31328.99</v>
      </c>
      <c r="D86" s="9">
        <v>26282.36</v>
      </c>
      <c r="E86" s="10">
        <v>31328.99</v>
      </c>
      <c r="F86" s="9">
        <v>30035.07</v>
      </c>
      <c r="G86" s="10">
        <v>32279.54</v>
      </c>
      <c r="H86" s="9">
        <v>30035.07</v>
      </c>
      <c r="I86" s="10">
        <v>32279.54</v>
      </c>
      <c r="J86" s="10">
        <v>31328.99</v>
      </c>
      <c r="K86" s="9">
        <v>25354.780000000006</v>
      </c>
      <c r="L86" s="10">
        <v>31929.820000000003</v>
      </c>
      <c r="M86" s="13">
        <v>24877.68</v>
      </c>
    </row>
    <row r="87" spans="1:13" x14ac:dyDescent="0.35">
      <c r="A87" s="17">
        <v>14</v>
      </c>
      <c r="B87" s="9">
        <v>26282.36</v>
      </c>
      <c r="C87" s="10">
        <v>31328.99</v>
      </c>
      <c r="D87" s="9">
        <v>26282.36</v>
      </c>
      <c r="E87" s="10">
        <v>31328.99</v>
      </c>
      <c r="F87" s="9">
        <v>30035.07</v>
      </c>
      <c r="G87" s="10">
        <v>32279.54</v>
      </c>
      <c r="H87" s="9">
        <v>30035.07</v>
      </c>
      <c r="I87" s="10">
        <v>32279.54</v>
      </c>
      <c r="J87" s="10">
        <v>31328.99</v>
      </c>
      <c r="K87" s="9">
        <v>25354.780000000006</v>
      </c>
      <c r="L87" s="10">
        <v>31929.820000000003</v>
      </c>
      <c r="M87" s="13">
        <v>24877.68</v>
      </c>
    </row>
    <row r="88" spans="1:13" x14ac:dyDescent="0.35">
      <c r="A88" s="17">
        <v>15</v>
      </c>
      <c r="B88" s="9">
        <v>27196.45</v>
      </c>
      <c r="C88" s="10">
        <v>32686.74</v>
      </c>
      <c r="D88" s="9">
        <v>27196.45</v>
      </c>
      <c r="E88" s="10">
        <v>32686.74</v>
      </c>
      <c r="F88" s="9">
        <v>31209.4</v>
      </c>
      <c r="G88" s="10">
        <v>33572.61</v>
      </c>
      <c r="H88" s="9">
        <v>31209.4</v>
      </c>
      <c r="I88" s="10">
        <v>33572.61</v>
      </c>
      <c r="J88" s="10">
        <v>32686.74</v>
      </c>
      <c r="K88" s="9">
        <v>26286.370000000006</v>
      </c>
      <c r="L88" s="10">
        <v>33313.61</v>
      </c>
      <c r="M88" s="13">
        <v>25791.74</v>
      </c>
    </row>
    <row r="89" spans="1:13" x14ac:dyDescent="0.35">
      <c r="A89" s="17">
        <v>16</v>
      </c>
      <c r="B89" s="9">
        <v>27196.45</v>
      </c>
      <c r="C89" s="10">
        <v>32686.74</v>
      </c>
      <c r="D89" s="9">
        <v>27196.45</v>
      </c>
      <c r="E89" s="10">
        <v>32686.74</v>
      </c>
      <c r="F89" s="9">
        <v>31209.4</v>
      </c>
      <c r="G89" s="10">
        <v>33572.61</v>
      </c>
      <c r="H89" s="9">
        <v>31209.4</v>
      </c>
      <c r="I89" s="10">
        <v>33572.61</v>
      </c>
      <c r="J89" s="10">
        <v>32686.74</v>
      </c>
      <c r="K89" s="9">
        <v>26286.370000000006</v>
      </c>
      <c r="L89" s="10">
        <v>33313.61</v>
      </c>
      <c r="M89" s="13">
        <v>25791.74</v>
      </c>
    </row>
    <row r="90" spans="1:13" x14ac:dyDescent="0.35">
      <c r="A90" s="17">
        <v>17</v>
      </c>
      <c r="B90" s="9">
        <v>28110.54</v>
      </c>
      <c r="C90" s="10">
        <v>34044.49</v>
      </c>
      <c r="D90" s="9">
        <v>28110.54</v>
      </c>
      <c r="E90" s="10">
        <v>34044.49</v>
      </c>
      <c r="F90" s="9">
        <v>32279.53</v>
      </c>
      <c r="G90" s="10">
        <v>34865.68</v>
      </c>
      <c r="H90" s="9">
        <v>32279.53</v>
      </c>
      <c r="I90" s="10">
        <v>34865.68</v>
      </c>
      <c r="J90" s="10">
        <v>34044.49</v>
      </c>
      <c r="K90" s="9">
        <v>27217.960000000006</v>
      </c>
      <c r="L90" s="10">
        <v>34697.4</v>
      </c>
      <c r="M90" s="13">
        <v>26705.8</v>
      </c>
    </row>
    <row r="91" spans="1:13" x14ac:dyDescent="0.35">
      <c r="A91" s="17">
        <v>18</v>
      </c>
      <c r="B91" s="9">
        <v>28110.54</v>
      </c>
      <c r="C91" s="10">
        <v>34044.49</v>
      </c>
      <c r="D91" s="9">
        <v>28110.54</v>
      </c>
      <c r="E91" s="10">
        <v>34044.49</v>
      </c>
      <c r="F91" s="9">
        <v>32279.53</v>
      </c>
      <c r="G91" s="10">
        <v>34865.68</v>
      </c>
      <c r="H91" s="9">
        <v>32279.53</v>
      </c>
      <c r="I91" s="10">
        <v>34865.68</v>
      </c>
      <c r="J91" s="10">
        <v>34044.49</v>
      </c>
      <c r="K91" s="9">
        <v>27217.960000000006</v>
      </c>
      <c r="L91" s="10">
        <v>34697.4</v>
      </c>
      <c r="M91" s="13">
        <v>26705.8</v>
      </c>
    </row>
    <row r="92" spans="1:13" x14ac:dyDescent="0.35">
      <c r="A92" s="17">
        <v>19</v>
      </c>
      <c r="B92" s="9">
        <v>29024.63</v>
      </c>
      <c r="C92" s="10">
        <v>35402.239999999998</v>
      </c>
      <c r="D92" s="9">
        <v>29024.63</v>
      </c>
      <c r="E92" s="10">
        <v>35402.239999999998</v>
      </c>
      <c r="F92" s="9">
        <v>33349.660000000003</v>
      </c>
      <c r="G92" s="10">
        <v>36158.75</v>
      </c>
      <c r="H92" s="9">
        <v>33349.660000000003</v>
      </c>
      <c r="I92" s="10">
        <v>36158.75</v>
      </c>
      <c r="J92" s="10">
        <v>35402.239999999998</v>
      </c>
      <c r="K92" s="9">
        <v>28149.550000000007</v>
      </c>
      <c r="L92" s="10">
        <v>36081.19</v>
      </c>
      <c r="M92" s="13">
        <v>27619.86</v>
      </c>
    </row>
    <row r="93" spans="1:13" x14ac:dyDescent="0.35">
      <c r="A93" s="17">
        <v>20</v>
      </c>
      <c r="B93" s="9">
        <v>29024.63</v>
      </c>
      <c r="C93" s="10">
        <v>35402.239999999998</v>
      </c>
      <c r="D93" s="9">
        <v>29024.63</v>
      </c>
      <c r="E93" s="10">
        <v>35402.239999999998</v>
      </c>
      <c r="F93" s="9">
        <v>33349.660000000003</v>
      </c>
      <c r="G93" s="10">
        <v>36158.75</v>
      </c>
      <c r="H93" s="9">
        <v>33349.660000000003</v>
      </c>
      <c r="I93" s="10">
        <v>36158.75</v>
      </c>
      <c r="J93" s="10">
        <v>35402.239999999998</v>
      </c>
      <c r="K93" s="9">
        <v>28149.550000000007</v>
      </c>
      <c r="L93" s="10">
        <v>36081.19</v>
      </c>
      <c r="M93" s="13">
        <v>27619.86</v>
      </c>
    </row>
    <row r="94" spans="1:13" x14ac:dyDescent="0.35">
      <c r="A94" s="17">
        <v>21</v>
      </c>
      <c r="B94" s="9">
        <v>29938.720000000001</v>
      </c>
      <c r="C94" s="10">
        <v>36759.99</v>
      </c>
      <c r="D94" s="9">
        <v>29938.720000000001</v>
      </c>
      <c r="E94" s="10">
        <v>36759.99</v>
      </c>
      <c r="F94" s="9">
        <v>34419.79</v>
      </c>
      <c r="G94" s="10">
        <v>37451.82</v>
      </c>
      <c r="H94" s="9">
        <v>34419.79</v>
      </c>
      <c r="I94" s="10">
        <v>37451.82</v>
      </c>
      <c r="J94" s="10">
        <v>36759.99</v>
      </c>
      <c r="K94" s="9">
        <v>29081.140000000007</v>
      </c>
      <c r="L94" s="10">
        <v>37464.980000000003</v>
      </c>
      <c r="M94" s="13">
        <v>28533.919999999998</v>
      </c>
    </row>
    <row r="95" spans="1:13" x14ac:dyDescent="0.35">
      <c r="A95" s="17">
        <v>22</v>
      </c>
      <c r="B95" s="9">
        <v>29938.720000000001</v>
      </c>
      <c r="C95" s="10">
        <v>36759.99</v>
      </c>
      <c r="D95" s="9">
        <v>29938.720000000001</v>
      </c>
      <c r="E95" s="10">
        <v>36759.99</v>
      </c>
      <c r="F95" s="9">
        <v>34419.79</v>
      </c>
      <c r="G95" s="10">
        <v>37451.82</v>
      </c>
      <c r="H95" s="9">
        <v>34419.79</v>
      </c>
      <c r="I95" s="10">
        <v>37451.82</v>
      </c>
      <c r="J95" s="10">
        <v>36759.99</v>
      </c>
      <c r="K95" s="9">
        <v>29081.140000000007</v>
      </c>
      <c r="L95" s="10">
        <v>37464.980000000003</v>
      </c>
      <c r="M95" s="13">
        <v>28533.919999999998</v>
      </c>
    </row>
    <row r="96" spans="1:13" x14ac:dyDescent="0.35">
      <c r="A96" s="17">
        <v>23</v>
      </c>
      <c r="B96" s="9">
        <v>30852.81</v>
      </c>
      <c r="C96" s="10">
        <v>38117.74</v>
      </c>
      <c r="D96" s="9">
        <v>30852.81</v>
      </c>
      <c r="E96" s="10">
        <v>38117.74</v>
      </c>
      <c r="F96" s="9">
        <v>35489.919999999998</v>
      </c>
      <c r="G96" s="10">
        <v>38744.89</v>
      </c>
      <c r="H96" s="9">
        <v>35489.919999999998</v>
      </c>
      <c r="I96" s="10">
        <v>38744.89</v>
      </c>
      <c r="J96" s="10">
        <v>38117.74</v>
      </c>
      <c r="K96" s="9">
        <v>30012.730000000007</v>
      </c>
      <c r="L96" s="10">
        <v>38848.770000000004</v>
      </c>
      <c r="M96" s="13">
        <v>29447.98</v>
      </c>
    </row>
    <row r="97" spans="1:13" x14ac:dyDescent="0.35">
      <c r="A97" s="17">
        <v>24</v>
      </c>
      <c r="B97" s="9">
        <v>30852.81</v>
      </c>
      <c r="C97" s="10">
        <v>38117.74</v>
      </c>
      <c r="D97" s="9">
        <v>30852.81</v>
      </c>
      <c r="E97" s="10">
        <v>38117.74</v>
      </c>
      <c r="F97" s="9">
        <v>35489.919999999998</v>
      </c>
      <c r="G97" s="10">
        <v>38744.89</v>
      </c>
      <c r="H97" s="9">
        <v>35489.919999999998</v>
      </c>
      <c r="I97" s="10">
        <v>38744.89</v>
      </c>
      <c r="J97" s="10">
        <v>38117.74</v>
      </c>
      <c r="K97" s="9">
        <v>30012.730000000007</v>
      </c>
      <c r="L97" s="10">
        <v>38848.770000000004</v>
      </c>
      <c r="M97" s="13">
        <v>29447.98</v>
      </c>
    </row>
    <row r="98" spans="1:13" x14ac:dyDescent="0.35">
      <c r="A98" s="17">
        <v>25</v>
      </c>
      <c r="B98" s="9">
        <v>31766.9</v>
      </c>
      <c r="C98" s="10">
        <v>39475.49</v>
      </c>
      <c r="D98" s="9">
        <v>31766.9</v>
      </c>
      <c r="E98" s="10">
        <v>39475.49</v>
      </c>
      <c r="F98" s="9">
        <v>36560.050000000003</v>
      </c>
      <c r="G98" s="10">
        <v>40037.96</v>
      </c>
      <c r="H98" s="9">
        <v>36560.050000000003</v>
      </c>
      <c r="I98" s="10">
        <v>40037.96</v>
      </c>
      <c r="J98" s="10">
        <v>39475.49</v>
      </c>
      <c r="K98" s="9">
        <v>30944.320000000007</v>
      </c>
      <c r="L98" s="10">
        <v>40232.560000000005</v>
      </c>
      <c r="M98" s="13">
        <v>30362.04</v>
      </c>
    </row>
    <row r="99" spans="1:13" x14ac:dyDescent="0.35">
      <c r="A99" s="17">
        <v>26</v>
      </c>
      <c r="B99" s="9">
        <v>31766.9</v>
      </c>
      <c r="C99" s="10">
        <v>39475.49</v>
      </c>
      <c r="D99" s="9">
        <v>31766.9</v>
      </c>
      <c r="E99" s="10">
        <v>39475.49</v>
      </c>
      <c r="F99" s="9">
        <v>36560.050000000003</v>
      </c>
      <c r="G99" s="10">
        <v>40037.96</v>
      </c>
      <c r="H99" s="9">
        <v>36560.050000000003</v>
      </c>
      <c r="I99" s="10">
        <v>40037.96</v>
      </c>
      <c r="J99" s="10">
        <v>39475.49</v>
      </c>
      <c r="K99" s="9">
        <v>30944.320000000007</v>
      </c>
      <c r="L99" s="10">
        <v>40232.560000000005</v>
      </c>
      <c r="M99" s="13">
        <v>30362.04</v>
      </c>
    </row>
    <row r="100" spans="1:13" x14ac:dyDescent="0.35">
      <c r="A100" s="17">
        <v>27</v>
      </c>
      <c r="B100" s="9">
        <v>32680.99</v>
      </c>
      <c r="C100" s="10">
        <v>39475.49</v>
      </c>
      <c r="D100" s="9">
        <v>32680.99</v>
      </c>
      <c r="E100" s="10">
        <v>39475.49</v>
      </c>
      <c r="F100" s="9">
        <v>37630.18</v>
      </c>
      <c r="G100" s="10">
        <v>40037.96</v>
      </c>
      <c r="H100" s="9">
        <v>37630.18</v>
      </c>
      <c r="I100" s="10">
        <v>40037.96</v>
      </c>
      <c r="J100" s="10">
        <v>39475.49</v>
      </c>
      <c r="K100" s="9">
        <v>31875.910000000007</v>
      </c>
      <c r="L100" s="10">
        <v>40232.560000000005</v>
      </c>
      <c r="M100" s="13">
        <v>31276.1</v>
      </c>
    </row>
    <row r="101" spans="1:13" x14ac:dyDescent="0.35">
      <c r="A101" s="17" t="s">
        <v>37</v>
      </c>
      <c r="B101" s="9">
        <v>33595.08</v>
      </c>
      <c r="C101" s="10">
        <v>40833.24</v>
      </c>
      <c r="D101" s="9">
        <v>33595.08</v>
      </c>
      <c r="E101" s="10">
        <v>40833.24</v>
      </c>
      <c r="F101" s="9">
        <v>38700.31</v>
      </c>
      <c r="G101" s="10">
        <v>41331.03</v>
      </c>
      <c r="H101" s="9">
        <v>38700.31</v>
      </c>
      <c r="I101" s="10">
        <v>41331.03</v>
      </c>
      <c r="J101" s="10">
        <v>40833.24</v>
      </c>
      <c r="K101" s="9">
        <v>32807.500000000007</v>
      </c>
      <c r="L101" s="10">
        <v>41616.350000000006</v>
      </c>
      <c r="M101" s="13">
        <v>32190.159999999996</v>
      </c>
    </row>
    <row r="102" spans="1:13" ht="15" thickBot="1" x14ac:dyDescent="0.4">
      <c r="A102" s="44" t="s">
        <v>38</v>
      </c>
      <c r="B102" s="38">
        <v>34509.17</v>
      </c>
      <c r="C102" s="39">
        <v>42190.99</v>
      </c>
      <c r="D102" s="38">
        <v>34509.17</v>
      </c>
      <c r="E102" s="39">
        <v>42190.99</v>
      </c>
      <c r="F102" s="38">
        <v>39770.439999999995</v>
      </c>
      <c r="G102" s="39">
        <v>42624.1</v>
      </c>
      <c r="H102" s="38">
        <v>39770.439999999995</v>
      </c>
      <c r="I102" s="39">
        <v>42624.1</v>
      </c>
      <c r="J102" s="39">
        <v>42190.99</v>
      </c>
      <c r="K102" s="38">
        <v>33739.090000000011</v>
      </c>
      <c r="L102" s="39">
        <v>43000.140000000007</v>
      </c>
      <c r="M102" s="37">
        <v>33104.219999999994</v>
      </c>
    </row>
    <row r="103" spans="1:13" x14ac:dyDescent="0.35">
      <c r="B103" s="3"/>
      <c r="C103" s="3"/>
      <c r="D103" s="3"/>
      <c r="E103" s="3"/>
      <c r="F103" s="3"/>
      <c r="G103" s="3"/>
      <c r="H103" s="3"/>
      <c r="I103" s="3"/>
    </row>
  </sheetData>
  <mergeCells count="16">
    <mergeCell ref="A2:D2"/>
    <mergeCell ref="H3:I3"/>
    <mergeCell ref="B3:C3"/>
    <mergeCell ref="D3:E3"/>
    <mergeCell ref="F3:G3"/>
    <mergeCell ref="K3:L3"/>
    <mergeCell ref="K37:L37"/>
    <mergeCell ref="B37:C37"/>
    <mergeCell ref="H71:I71"/>
    <mergeCell ref="K71:L71"/>
    <mergeCell ref="D37:E37"/>
    <mergeCell ref="F37:G37"/>
    <mergeCell ref="H37:I37"/>
    <mergeCell ref="B71:C71"/>
    <mergeCell ref="D71:E71"/>
    <mergeCell ref="F71:G71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2C98C-3AC4-4B42-8357-CB19C7CB4AE9}">
  <sheetPr>
    <tabColor rgb="FF7030A0"/>
  </sheetPr>
  <dimension ref="A1:N103"/>
  <sheetViews>
    <sheetView workbookViewId="0">
      <selection activeCell="K17" sqref="K17"/>
    </sheetView>
  </sheetViews>
  <sheetFormatPr baseColWidth="10" defaultRowHeight="14.5" x14ac:dyDescent="0.35"/>
  <cols>
    <col min="1" max="1" width="13.7265625" style="1" customWidth="1"/>
    <col min="2" max="7" width="10.26953125" customWidth="1"/>
    <col min="8" max="9" width="10.81640625" customWidth="1"/>
  </cols>
  <sheetData>
    <row r="1" spans="1:13" ht="16" thickBot="1" x14ac:dyDescent="0.4">
      <c r="A1" s="18" t="str">
        <f>'Enseignants,aux,param,soc,psy'!A1</f>
        <v>Traitements annuels bruts d'application depuis le 1er janvier 2024, indexés au 1/6 au coefficient de liquidation:</v>
      </c>
      <c r="B1" s="19"/>
      <c r="C1" s="19"/>
      <c r="D1" s="19"/>
      <c r="E1" s="19"/>
      <c r="F1" s="19"/>
      <c r="G1" s="19"/>
      <c r="H1" s="23"/>
      <c r="I1" s="23"/>
      <c r="J1" s="23"/>
      <c r="K1" s="20">
        <f>'Enseignants,aux,param,soc,psy'!K1</f>
        <v>2.0807000000000002</v>
      </c>
    </row>
    <row r="2" spans="1:13" ht="16" thickBot="1" x14ac:dyDescent="0.4">
      <c r="A2" s="81" t="str">
        <f>'Enseignants,aux,param,soc,psy'!A2:D2</f>
        <v>Coefficient de liquidation àpd 1/06/2024 :</v>
      </c>
      <c r="B2" s="82"/>
      <c r="C2" s="82"/>
      <c r="D2" s="82"/>
      <c r="E2" s="24">
        <f>K1</f>
        <v>2.0807000000000002</v>
      </c>
    </row>
    <row r="3" spans="1:13" s="21" customFormat="1" ht="33.75" customHeight="1" thickBot="1" x14ac:dyDescent="0.4">
      <c r="B3" s="79" t="s">
        <v>78</v>
      </c>
      <c r="C3" s="80"/>
      <c r="D3" s="79" t="s">
        <v>79</v>
      </c>
      <c r="E3" s="80"/>
      <c r="F3" s="79" t="s">
        <v>80</v>
      </c>
      <c r="G3" s="80"/>
      <c r="H3"/>
      <c r="I3"/>
      <c r="J3"/>
      <c r="K3"/>
      <c r="L3"/>
      <c r="M3"/>
    </row>
    <row r="4" spans="1:13" s="21" customFormat="1" ht="19.5" customHeight="1" x14ac:dyDescent="0.35">
      <c r="A4" s="40" t="s">
        <v>62</v>
      </c>
      <c r="B4" s="30">
        <v>231</v>
      </c>
      <c r="C4" s="31">
        <v>377</v>
      </c>
      <c r="D4" s="30">
        <v>231</v>
      </c>
      <c r="E4" s="31">
        <v>350</v>
      </c>
      <c r="F4" s="30">
        <v>355</v>
      </c>
      <c r="G4" s="31">
        <v>378</v>
      </c>
      <c r="H4"/>
      <c r="I4"/>
      <c r="J4"/>
      <c r="K4"/>
      <c r="L4"/>
      <c r="M4"/>
    </row>
    <row r="5" spans="1:13" x14ac:dyDescent="0.35">
      <c r="A5" s="6">
        <v>0</v>
      </c>
      <c r="B5" s="9">
        <f t="shared" ref="B5:G20" si="0">ROUNDDOWN(B73*$E$2,2)</f>
        <v>43309.79</v>
      </c>
      <c r="C5" s="10">
        <f t="shared" si="0"/>
        <v>47586.77</v>
      </c>
      <c r="D5" s="9">
        <f t="shared" si="0"/>
        <v>43309.79</v>
      </c>
      <c r="E5" s="10">
        <f t="shared" si="0"/>
        <v>41426.730000000003</v>
      </c>
      <c r="F5" s="9">
        <f t="shared" si="0"/>
        <v>45490.05</v>
      </c>
      <c r="G5" s="10">
        <f t="shared" si="0"/>
        <v>49780.35</v>
      </c>
    </row>
    <row r="6" spans="1:13" x14ac:dyDescent="0.35">
      <c r="A6" s="6">
        <v>1</v>
      </c>
      <c r="B6" s="9">
        <f t="shared" si="0"/>
        <v>44469.42</v>
      </c>
      <c r="C6" s="10">
        <f t="shared" si="0"/>
        <v>48744.800000000003</v>
      </c>
      <c r="D6" s="9">
        <f t="shared" si="0"/>
        <v>44469.42</v>
      </c>
      <c r="E6" s="10">
        <f t="shared" si="0"/>
        <v>42586.37</v>
      </c>
      <c r="F6" s="9">
        <f t="shared" si="0"/>
        <v>46649.68</v>
      </c>
      <c r="G6" s="10">
        <f t="shared" si="0"/>
        <v>50993.54</v>
      </c>
    </row>
    <row r="7" spans="1:13" x14ac:dyDescent="0.35">
      <c r="A7" s="6">
        <v>2</v>
      </c>
      <c r="B7" s="9">
        <f t="shared" si="0"/>
        <v>46788.7</v>
      </c>
      <c r="C7" s="10">
        <f t="shared" si="0"/>
        <v>51060.87</v>
      </c>
      <c r="D7" s="9">
        <f t="shared" si="0"/>
        <v>46788.7</v>
      </c>
      <c r="E7" s="10">
        <f t="shared" si="0"/>
        <v>44905.64</v>
      </c>
      <c r="F7" s="9">
        <f t="shared" si="0"/>
        <v>48968.959999999999</v>
      </c>
      <c r="G7" s="10">
        <f t="shared" si="0"/>
        <v>53419.93</v>
      </c>
    </row>
    <row r="8" spans="1:13" x14ac:dyDescent="0.35">
      <c r="A8" s="6">
        <v>3</v>
      </c>
      <c r="B8" s="9">
        <f t="shared" si="0"/>
        <v>46788.7</v>
      </c>
      <c r="C8" s="10">
        <f t="shared" si="0"/>
        <v>51060.87</v>
      </c>
      <c r="D8" s="9">
        <f t="shared" si="0"/>
        <v>46788.7</v>
      </c>
      <c r="E8" s="10">
        <f t="shared" si="0"/>
        <v>44905.64</v>
      </c>
      <c r="F8" s="9">
        <f t="shared" si="0"/>
        <v>48968.959999999999</v>
      </c>
      <c r="G8" s="10">
        <f t="shared" si="0"/>
        <v>53419.93</v>
      </c>
    </row>
    <row r="9" spans="1:13" x14ac:dyDescent="0.35">
      <c r="A9" s="6">
        <v>4</v>
      </c>
      <c r="B9" s="9">
        <f t="shared" si="0"/>
        <v>46788.7</v>
      </c>
      <c r="C9" s="10">
        <f t="shared" si="0"/>
        <v>51060.87</v>
      </c>
      <c r="D9" s="9">
        <f t="shared" si="0"/>
        <v>46788.7</v>
      </c>
      <c r="E9" s="10">
        <f t="shared" si="0"/>
        <v>44905.64</v>
      </c>
      <c r="F9" s="9">
        <f t="shared" si="0"/>
        <v>48968.959999999999</v>
      </c>
      <c r="G9" s="10">
        <f t="shared" si="0"/>
        <v>53419.93</v>
      </c>
    </row>
    <row r="10" spans="1:13" x14ac:dyDescent="0.35">
      <c r="A10" s="6">
        <v>5</v>
      </c>
      <c r="B10" s="9">
        <f t="shared" si="0"/>
        <v>48690.64</v>
      </c>
      <c r="C10" s="10">
        <f t="shared" si="0"/>
        <v>53885.94</v>
      </c>
      <c r="D10" s="9">
        <f t="shared" si="0"/>
        <v>48690.64</v>
      </c>
      <c r="E10" s="10">
        <f t="shared" si="0"/>
        <v>46807.59</v>
      </c>
      <c r="F10" s="9">
        <f t="shared" si="0"/>
        <v>50870.9</v>
      </c>
      <c r="G10" s="10">
        <f t="shared" si="0"/>
        <v>56379.5</v>
      </c>
    </row>
    <row r="11" spans="1:13" x14ac:dyDescent="0.35">
      <c r="A11" s="6">
        <v>6</v>
      </c>
      <c r="B11" s="9">
        <f t="shared" si="0"/>
        <v>48690.64</v>
      </c>
      <c r="C11" s="10">
        <f t="shared" si="0"/>
        <v>53885.94</v>
      </c>
      <c r="D11" s="9">
        <f t="shared" si="0"/>
        <v>48690.64</v>
      </c>
      <c r="E11" s="10">
        <f t="shared" si="0"/>
        <v>46807.59</v>
      </c>
      <c r="F11" s="9">
        <f t="shared" si="0"/>
        <v>50870.9</v>
      </c>
      <c r="G11" s="10">
        <f t="shared" si="0"/>
        <v>56379.5</v>
      </c>
    </row>
    <row r="12" spans="1:13" x14ac:dyDescent="0.35">
      <c r="A12" s="6">
        <v>7</v>
      </c>
      <c r="B12" s="9">
        <f t="shared" si="0"/>
        <v>50592.59</v>
      </c>
      <c r="C12" s="10">
        <f t="shared" si="0"/>
        <v>56711.01</v>
      </c>
      <c r="D12" s="9">
        <f t="shared" si="0"/>
        <v>50592.59</v>
      </c>
      <c r="E12" s="10">
        <f t="shared" si="0"/>
        <v>48709.54</v>
      </c>
      <c r="F12" s="9">
        <f t="shared" si="0"/>
        <v>52772.85</v>
      </c>
      <c r="G12" s="10">
        <f t="shared" si="0"/>
        <v>59339.06</v>
      </c>
    </row>
    <row r="13" spans="1:13" x14ac:dyDescent="0.35">
      <c r="A13" s="6">
        <v>8</v>
      </c>
      <c r="B13" s="9">
        <f t="shared" si="0"/>
        <v>50592.59</v>
      </c>
      <c r="C13" s="10">
        <f t="shared" si="0"/>
        <v>56711.01</v>
      </c>
      <c r="D13" s="9">
        <f t="shared" si="0"/>
        <v>50592.59</v>
      </c>
      <c r="E13" s="10">
        <f t="shared" si="0"/>
        <v>48709.54</v>
      </c>
      <c r="F13" s="9">
        <f t="shared" si="0"/>
        <v>52772.85</v>
      </c>
      <c r="G13" s="10">
        <f t="shared" si="0"/>
        <v>59339.06</v>
      </c>
    </row>
    <row r="14" spans="1:13" x14ac:dyDescent="0.35">
      <c r="A14" s="6">
        <v>9</v>
      </c>
      <c r="B14" s="9">
        <f t="shared" si="0"/>
        <v>52494.54</v>
      </c>
      <c r="C14" s="10">
        <f t="shared" si="0"/>
        <v>59536.08</v>
      </c>
      <c r="D14" s="9">
        <f t="shared" si="0"/>
        <v>52494.54</v>
      </c>
      <c r="E14" s="10">
        <f t="shared" si="0"/>
        <v>50611.48</v>
      </c>
      <c r="F14" s="9">
        <f t="shared" si="0"/>
        <v>54674.8</v>
      </c>
      <c r="G14" s="10">
        <f t="shared" si="0"/>
        <v>62298.63</v>
      </c>
    </row>
    <row r="15" spans="1:13" x14ac:dyDescent="0.35">
      <c r="A15" s="6">
        <v>10</v>
      </c>
      <c r="B15" s="9">
        <f t="shared" si="0"/>
        <v>52494.54</v>
      </c>
      <c r="C15" s="10">
        <f t="shared" si="0"/>
        <v>59536.08</v>
      </c>
      <c r="D15" s="9">
        <f t="shared" si="0"/>
        <v>52494.54</v>
      </c>
      <c r="E15" s="10">
        <f t="shared" si="0"/>
        <v>50611.48</v>
      </c>
      <c r="F15" s="9">
        <f t="shared" si="0"/>
        <v>54674.8</v>
      </c>
      <c r="G15" s="10">
        <f t="shared" si="0"/>
        <v>62298.63</v>
      </c>
    </row>
    <row r="16" spans="1:13" x14ac:dyDescent="0.35">
      <c r="A16" s="6">
        <v>11</v>
      </c>
      <c r="B16" s="9">
        <f t="shared" si="0"/>
        <v>54396.480000000003</v>
      </c>
      <c r="C16" s="10">
        <f t="shared" si="0"/>
        <v>62361.15</v>
      </c>
      <c r="D16" s="9">
        <f t="shared" si="0"/>
        <v>54396.480000000003</v>
      </c>
      <c r="E16" s="10">
        <f t="shared" si="0"/>
        <v>52513.43</v>
      </c>
      <c r="F16" s="9">
        <f t="shared" si="0"/>
        <v>56576.75</v>
      </c>
      <c r="G16" s="10">
        <f t="shared" si="0"/>
        <v>65258.2</v>
      </c>
    </row>
    <row r="17" spans="1:7" x14ac:dyDescent="0.35">
      <c r="A17" s="6">
        <v>12</v>
      </c>
      <c r="B17" s="9">
        <f t="shared" si="0"/>
        <v>54396.480000000003</v>
      </c>
      <c r="C17" s="10">
        <f t="shared" si="0"/>
        <v>62361.15</v>
      </c>
      <c r="D17" s="9">
        <f t="shared" si="0"/>
        <v>54396.480000000003</v>
      </c>
      <c r="E17" s="10">
        <f t="shared" si="0"/>
        <v>52513.43</v>
      </c>
      <c r="F17" s="9">
        <f t="shared" si="0"/>
        <v>56576.75</v>
      </c>
      <c r="G17" s="10">
        <f t="shared" si="0"/>
        <v>65258.2</v>
      </c>
    </row>
    <row r="18" spans="1:7" x14ac:dyDescent="0.35">
      <c r="A18" s="6">
        <v>13</v>
      </c>
      <c r="B18" s="9">
        <f t="shared" si="0"/>
        <v>56298.43</v>
      </c>
      <c r="C18" s="10">
        <f t="shared" si="0"/>
        <v>65186.22</v>
      </c>
      <c r="D18" s="9">
        <f t="shared" si="0"/>
        <v>56298.43</v>
      </c>
      <c r="E18" s="10">
        <f t="shared" si="0"/>
        <v>54415.38</v>
      </c>
      <c r="F18" s="9">
        <f t="shared" si="0"/>
        <v>58478.69</v>
      </c>
      <c r="G18" s="10">
        <f t="shared" si="0"/>
        <v>68217.759999999995</v>
      </c>
    </row>
    <row r="19" spans="1:7" x14ac:dyDescent="0.35">
      <c r="A19" s="6">
        <v>14</v>
      </c>
      <c r="B19" s="9">
        <f t="shared" si="0"/>
        <v>56298.43</v>
      </c>
      <c r="C19" s="10">
        <f t="shared" si="0"/>
        <v>65186.22</v>
      </c>
      <c r="D19" s="9">
        <f t="shared" si="0"/>
        <v>56298.43</v>
      </c>
      <c r="E19" s="10">
        <f t="shared" si="0"/>
        <v>54415.38</v>
      </c>
      <c r="F19" s="9">
        <f t="shared" si="0"/>
        <v>58478.69</v>
      </c>
      <c r="G19" s="10">
        <f t="shared" si="0"/>
        <v>68217.759999999995</v>
      </c>
    </row>
    <row r="20" spans="1:7" x14ac:dyDescent="0.35">
      <c r="A20" s="6">
        <v>15</v>
      </c>
      <c r="B20" s="9">
        <f t="shared" si="0"/>
        <v>58200.38</v>
      </c>
      <c r="C20" s="10">
        <f t="shared" si="0"/>
        <v>68011.289999999994</v>
      </c>
      <c r="D20" s="9">
        <f t="shared" si="0"/>
        <v>58200.38</v>
      </c>
      <c r="E20" s="10">
        <f t="shared" si="0"/>
        <v>56317.32</v>
      </c>
      <c r="F20" s="9">
        <f t="shared" si="0"/>
        <v>60380.639999999999</v>
      </c>
      <c r="G20" s="10">
        <f t="shared" si="0"/>
        <v>71177.33</v>
      </c>
    </row>
    <row r="21" spans="1:7" x14ac:dyDescent="0.35">
      <c r="A21" s="6">
        <v>16</v>
      </c>
      <c r="B21" s="9">
        <f t="shared" ref="B21:G34" si="1">ROUNDDOWN(B89*$E$2,2)</f>
        <v>58200.38</v>
      </c>
      <c r="C21" s="10">
        <f t="shared" si="1"/>
        <v>68011.289999999994</v>
      </c>
      <c r="D21" s="9">
        <f t="shared" si="1"/>
        <v>58200.38</v>
      </c>
      <c r="E21" s="10">
        <f t="shared" si="1"/>
        <v>56317.32</v>
      </c>
      <c r="F21" s="9">
        <f t="shared" si="1"/>
        <v>60380.639999999999</v>
      </c>
      <c r="G21" s="10">
        <f t="shared" si="1"/>
        <v>71177.33</v>
      </c>
    </row>
    <row r="22" spans="1:7" x14ac:dyDescent="0.35">
      <c r="A22" s="6">
        <v>17</v>
      </c>
      <c r="B22" s="9">
        <f t="shared" si="1"/>
        <v>60102.33</v>
      </c>
      <c r="C22" s="10">
        <f t="shared" si="1"/>
        <v>70836.37</v>
      </c>
      <c r="D22" s="9">
        <f t="shared" si="1"/>
        <v>60102.33</v>
      </c>
      <c r="E22" s="10">
        <f t="shared" si="1"/>
        <v>58219.27</v>
      </c>
      <c r="F22" s="9">
        <f t="shared" si="1"/>
        <v>62286.23</v>
      </c>
      <c r="G22" s="10">
        <f t="shared" si="1"/>
        <v>74136.899999999994</v>
      </c>
    </row>
    <row r="23" spans="1:7" x14ac:dyDescent="0.35">
      <c r="A23" s="6">
        <v>18</v>
      </c>
      <c r="B23" s="9">
        <f t="shared" si="1"/>
        <v>60102.33</v>
      </c>
      <c r="C23" s="10">
        <f t="shared" si="1"/>
        <v>70836.37</v>
      </c>
      <c r="D23" s="9">
        <f t="shared" si="1"/>
        <v>60102.33</v>
      </c>
      <c r="E23" s="10">
        <f t="shared" si="1"/>
        <v>58219.27</v>
      </c>
      <c r="F23" s="9">
        <f t="shared" si="1"/>
        <v>62286.23</v>
      </c>
      <c r="G23" s="10">
        <f t="shared" si="1"/>
        <v>74136.899999999994</v>
      </c>
    </row>
    <row r="24" spans="1:7" x14ac:dyDescent="0.35">
      <c r="A24" s="6">
        <v>19</v>
      </c>
      <c r="B24" s="9">
        <f t="shared" si="1"/>
        <v>62004.27</v>
      </c>
      <c r="C24" s="10">
        <f t="shared" si="1"/>
        <v>73661.440000000002</v>
      </c>
      <c r="D24" s="9">
        <f t="shared" si="1"/>
        <v>62004.27</v>
      </c>
      <c r="E24" s="10">
        <f t="shared" si="1"/>
        <v>60121.22</v>
      </c>
      <c r="F24" s="9">
        <f t="shared" si="1"/>
        <v>64378.33</v>
      </c>
      <c r="G24" s="10">
        <f t="shared" si="1"/>
        <v>77096.460000000006</v>
      </c>
    </row>
    <row r="25" spans="1:7" x14ac:dyDescent="0.35">
      <c r="A25" s="6">
        <v>20</v>
      </c>
      <c r="B25" s="9">
        <f t="shared" si="1"/>
        <v>62004.27</v>
      </c>
      <c r="C25" s="10">
        <f t="shared" si="1"/>
        <v>73661.440000000002</v>
      </c>
      <c r="D25" s="9">
        <f t="shared" si="1"/>
        <v>62004.27</v>
      </c>
      <c r="E25" s="10">
        <f t="shared" si="1"/>
        <v>60121.22</v>
      </c>
      <c r="F25" s="9">
        <f t="shared" si="1"/>
        <v>64378.33</v>
      </c>
      <c r="G25" s="10">
        <f t="shared" si="1"/>
        <v>77096.460000000006</v>
      </c>
    </row>
    <row r="26" spans="1:7" x14ac:dyDescent="0.35">
      <c r="A26" s="6">
        <v>21</v>
      </c>
      <c r="B26" s="9">
        <f t="shared" si="1"/>
        <v>63906.22</v>
      </c>
      <c r="C26" s="10">
        <f t="shared" si="1"/>
        <v>76486.509999999995</v>
      </c>
      <c r="D26" s="9">
        <f t="shared" si="1"/>
        <v>63906.22</v>
      </c>
      <c r="E26" s="10">
        <f t="shared" si="1"/>
        <v>62023.17</v>
      </c>
      <c r="F26" s="9">
        <f t="shared" si="1"/>
        <v>66470.429999999993</v>
      </c>
      <c r="G26" s="10">
        <f t="shared" si="1"/>
        <v>80056.03</v>
      </c>
    </row>
    <row r="27" spans="1:7" x14ac:dyDescent="0.35">
      <c r="A27" s="6">
        <v>22</v>
      </c>
      <c r="B27" s="9">
        <f t="shared" si="1"/>
        <v>63906.22</v>
      </c>
      <c r="C27" s="10">
        <f t="shared" si="1"/>
        <v>76486.509999999995</v>
      </c>
      <c r="D27" s="9">
        <f t="shared" si="1"/>
        <v>63906.22</v>
      </c>
      <c r="E27" s="10">
        <f t="shared" si="1"/>
        <v>62023.17</v>
      </c>
      <c r="F27" s="9">
        <f t="shared" si="1"/>
        <v>66470.429999999993</v>
      </c>
      <c r="G27" s="10">
        <f t="shared" si="1"/>
        <v>80056.03</v>
      </c>
    </row>
    <row r="28" spans="1:7" x14ac:dyDescent="0.35">
      <c r="A28" s="6">
        <v>23</v>
      </c>
      <c r="B28" s="9">
        <f t="shared" si="1"/>
        <v>65808.17</v>
      </c>
      <c r="C28" s="10">
        <f t="shared" si="1"/>
        <v>79311.58</v>
      </c>
      <c r="D28" s="9">
        <f t="shared" si="1"/>
        <v>65808.17</v>
      </c>
      <c r="E28" s="10">
        <f t="shared" si="1"/>
        <v>63925.11</v>
      </c>
      <c r="F28" s="9">
        <f t="shared" si="1"/>
        <v>68562.53</v>
      </c>
      <c r="G28" s="10">
        <f t="shared" si="1"/>
        <v>83015.600000000006</v>
      </c>
    </row>
    <row r="29" spans="1:7" x14ac:dyDescent="0.35">
      <c r="A29" s="6">
        <v>24</v>
      </c>
      <c r="B29" s="9">
        <f t="shared" si="1"/>
        <v>65808.17</v>
      </c>
      <c r="C29" s="10">
        <f t="shared" si="1"/>
        <v>79311.58</v>
      </c>
      <c r="D29" s="9">
        <f t="shared" si="1"/>
        <v>65808.17</v>
      </c>
      <c r="E29" s="10">
        <f t="shared" si="1"/>
        <v>63925.11</v>
      </c>
      <c r="F29" s="9">
        <f t="shared" si="1"/>
        <v>68562.53</v>
      </c>
      <c r="G29" s="10">
        <f t="shared" si="1"/>
        <v>83015.600000000006</v>
      </c>
    </row>
    <row r="30" spans="1:7" x14ac:dyDescent="0.35">
      <c r="A30" s="6">
        <v>25</v>
      </c>
      <c r="B30" s="9">
        <f t="shared" si="1"/>
        <v>67710.11</v>
      </c>
      <c r="C30" s="10">
        <f t="shared" si="1"/>
        <v>82136.649999999994</v>
      </c>
      <c r="D30" s="9">
        <f t="shared" si="1"/>
        <v>67710.11</v>
      </c>
      <c r="E30" s="10">
        <f t="shared" si="1"/>
        <v>65827.06</v>
      </c>
      <c r="F30" s="9">
        <f t="shared" si="1"/>
        <v>70654.64</v>
      </c>
      <c r="G30" s="10">
        <f t="shared" si="1"/>
        <v>85975.16</v>
      </c>
    </row>
    <row r="31" spans="1:7" x14ac:dyDescent="0.35">
      <c r="A31" s="6">
        <v>26</v>
      </c>
      <c r="B31" s="9">
        <f t="shared" si="1"/>
        <v>67710.11</v>
      </c>
      <c r="C31" s="10">
        <f t="shared" si="1"/>
        <v>82136.649999999994</v>
      </c>
      <c r="D31" s="9">
        <f t="shared" si="1"/>
        <v>67710.11</v>
      </c>
      <c r="E31" s="10">
        <f t="shared" si="1"/>
        <v>65827.06</v>
      </c>
      <c r="F31" s="9">
        <f t="shared" si="1"/>
        <v>70654.64</v>
      </c>
      <c r="G31" s="10">
        <f t="shared" si="1"/>
        <v>85975.16</v>
      </c>
    </row>
    <row r="32" spans="1:7" x14ac:dyDescent="0.35">
      <c r="A32" s="6">
        <v>27</v>
      </c>
      <c r="B32" s="9">
        <f t="shared" si="1"/>
        <v>69612.06</v>
      </c>
      <c r="C32" s="10">
        <f t="shared" si="1"/>
        <v>82136.649999999994</v>
      </c>
      <c r="D32" s="9">
        <f t="shared" si="1"/>
        <v>69612.06</v>
      </c>
      <c r="E32" s="10">
        <f t="shared" si="1"/>
        <v>67729.009999999995</v>
      </c>
      <c r="F32" s="9">
        <f t="shared" si="1"/>
        <v>72746.740000000005</v>
      </c>
      <c r="G32" s="10">
        <f t="shared" si="1"/>
        <v>85975.16</v>
      </c>
    </row>
    <row r="33" spans="1:12" x14ac:dyDescent="0.35">
      <c r="A33" s="6" t="s">
        <v>37</v>
      </c>
      <c r="B33" s="9">
        <f t="shared" si="1"/>
        <v>71514.009999999995</v>
      </c>
      <c r="C33" s="10">
        <f t="shared" si="1"/>
        <v>84961.72</v>
      </c>
      <c r="D33" s="9">
        <f t="shared" si="1"/>
        <v>71514.009999999995</v>
      </c>
      <c r="E33" s="10">
        <f t="shared" si="1"/>
        <v>69630.95</v>
      </c>
      <c r="F33" s="9">
        <f t="shared" si="1"/>
        <v>74838.84</v>
      </c>
      <c r="G33" s="10">
        <f t="shared" si="1"/>
        <v>88934.73</v>
      </c>
    </row>
    <row r="34" spans="1:12" ht="15" thickBot="1" x14ac:dyDescent="0.4">
      <c r="A34" s="6" t="s">
        <v>38</v>
      </c>
      <c r="B34" s="38">
        <f t="shared" si="1"/>
        <v>73415.95</v>
      </c>
      <c r="C34" s="39">
        <f t="shared" si="1"/>
        <v>87786.79</v>
      </c>
      <c r="D34" s="38">
        <f t="shared" si="1"/>
        <v>73415.95</v>
      </c>
      <c r="E34" s="39">
        <f t="shared" si="1"/>
        <v>71532.899999999994</v>
      </c>
      <c r="F34" s="38">
        <f t="shared" si="1"/>
        <v>76930.94</v>
      </c>
      <c r="G34" s="39">
        <f t="shared" si="1"/>
        <v>91894.3</v>
      </c>
    </row>
    <row r="35" spans="1:12" ht="15" thickBot="1" x14ac:dyDescent="0.4"/>
    <row r="36" spans="1:12" ht="16" thickBot="1" x14ac:dyDescent="0.4">
      <c r="A36" s="18" t="str">
        <f>'Enseignants,aux,param,soc,psy'!A37</f>
        <v>Traitements mensuels bruts d'application depuis le 1er janvier 2024, indexés au coefficient de liquidation:</v>
      </c>
      <c r="B36" s="19"/>
      <c r="C36" s="19"/>
      <c r="D36" s="19"/>
      <c r="E36" s="19"/>
      <c r="F36" s="19"/>
      <c r="G36" s="19"/>
      <c r="H36" s="23"/>
      <c r="I36" s="23"/>
      <c r="J36" s="23"/>
      <c r="K36" s="20">
        <f>K1</f>
        <v>2.0807000000000002</v>
      </c>
    </row>
    <row r="37" spans="1:12" s="21" customFormat="1" ht="33.75" customHeight="1" thickBot="1" x14ac:dyDescent="0.4">
      <c r="B37" s="79" t="s">
        <v>78</v>
      </c>
      <c r="C37" s="80"/>
      <c r="D37" s="79" t="s">
        <v>79</v>
      </c>
      <c r="E37" s="80"/>
      <c r="F37" s="79" t="s">
        <v>80</v>
      </c>
      <c r="G37" s="80"/>
      <c r="H37"/>
      <c r="I37"/>
      <c r="J37"/>
      <c r="K37"/>
      <c r="L37"/>
    </row>
    <row r="38" spans="1:12" s="21" customFormat="1" ht="19.5" customHeight="1" x14ac:dyDescent="0.35">
      <c r="A38" s="40" t="s">
        <v>62</v>
      </c>
      <c r="B38" s="30">
        <v>231</v>
      </c>
      <c r="C38" s="31">
        <v>377</v>
      </c>
      <c r="D38" s="30">
        <v>231</v>
      </c>
      <c r="E38" s="31">
        <v>350</v>
      </c>
      <c r="F38" s="30">
        <v>355</v>
      </c>
      <c r="G38" s="31">
        <v>378</v>
      </c>
      <c r="H38"/>
      <c r="I38"/>
      <c r="J38"/>
      <c r="K38"/>
      <c r="L38"/>
    </row>
    <row r="39" spans="1:12" x14ac:dyDescent="0.35">
      <c r="A39" s="6">
        <v>0</v>
      </c>
      <c r="B39" s="9">
        <f t="shared" ref="B39:G54" si="2">ROUND(B5/12,2)</f>
        <v>3609.15</v>
      </c>
      <c r="C39" s="10">
        <f t="shared" si="2"/>
        <v>3965.56</v>
      </c>
      <c r="D39" s="9">
        <f t="shared" si="2"/>
        <v>3609.15</v>
      </c>
      <c r="E39" s="10">
        <f t="shared" si="2"/>
        <v>3452.23</v>
      </c>
      <c r="F39" s="9">
        <f t="shared" si="2"/>
        <v>3790.84</v>
      </c>
      <c r="G39" s="10">
        <f t="shared" si="2"/>
        <v>4148.3599999999997</v>
      </c>
    </row>
    <row r="40" spans="1:12" x14ac:dyDescent="0.35">
      <c r="A40" s="6">
        <v>1</v>
      </c>
      <c r="B40" s="9">
        <f t="shared" si="2"/>
        <v>3705.79</v>
      </c>
      <c r="C40" s="10">
        <f t="shared" si="2"/>
        <v>4062.07</v>
      </c>
      <c r="D40" s="9">
        <f t="shared" si="2"/>
        <v>3705.79</v>
      </c>
      <c r="E40" s="10">
        <f t="shared" si="2"/>
        <v>3548.86</v>
      </c>
      <c r="F40" s="9">
        <f t="shared" si="2"/>
        <v>3887.47</v>
      </c>
      <c r="G40" s="10">
        <f t="shared" si="2"/>
        <v>4249.46</v>
      </c>
    </row>
    <row r="41" spans="1:12" x14ac:dyDescent="0.35">
      <c r="A41" s="6">
        <v>2</v>
      </c>
      <c r="B41" s="9">
        <f t="shared" si="2"/>
        <v>3899.06</v>
      </c>
      <c r="C41" s="10">
        <f t="shared" si="2"/>
        <v>4255.07</v>
      </c>
      <c r="D41" s="9">
        <f t="shared" si="2"/>
        <v>3899.06</v>
      </c>
      <c r="E41" s="10">
        <f t="shared" si="2"/>
        <v>3742.14</v>
      </c>
      <c r="F41" s="9">
        <f t="shared" si="2"/>
        <v>4080.75</v>
      </c>
      <c r="G41" s="10">
        <f t="shared" si="2"/>
        <v>4451.66</v>
      </c>
    </row>
    <row r="42" spans="1:12" x14ac:dyDescent="0.35">
      <c r="A42" s="6">
        <v>3</v>
      </c>
      <c r="B42" s="9">
        <f t="shared" si="2"/>
        <v>3899.06</v>
      </c>
      <c r="C42" s="10">
        <f t="shared" si="2"/>
        <v>4255.07</v>
      </c>
      <c r="D42" s="9">
        <f t="shared" si="2"/>
        <v>3899.06</v>
      </c>
      <c r="E42" s="10">
        <f t="shared" si="2"/>
        <v>3742.14</v>
      </c>
      <c r="F42" s="9">
        <f t="shared" si="2"/>
        <v>4080.75</v>
      </c>
      <c r="G42" s="10">
        <f t="shared" si="2"/>
        <v>4451.66</v>
      </c>
    </row>
    <row r="43" spans="1:12" x14ac:dyDescent="0.35">
      <c r="A43" s="6">
        <v>4</v>
      </c>
      <c r="B43" s="9">
        <f t="shared" si="2"/>
        <v>3899.06</v>
      </c>
      <c r="C43" s="10">
        <f t="shared" si="2"/>
        <v>4255.07</v>
      </c>
      <c r="D43" s="9">
        <f t="shared" si="2"/>
        <v>3899.06</v>
      </c>
      <c r="E43" s="10">
        <f t="shared" si="2"/>
        <v>3742.14</v>
      </c>
      <c r="F43" s="9">
        <f t="shared" si="2"/>
        <v>4080.75</v>
      </c>
      <c r="G43" s="10">
        <f t="shared" si="2"/>
        <v>4451.66</v>
      </c>
    </row>
    <row r="44" spans="1:12" x14ac:dyDescent="0.35">
      <c r="A44" s="6">
        <v>5</v>
      </c>
      <c r="B44" s="9">
        <f t="shared" si="2"/>
        <v>4057.55</v>
      </c>
      <c r="C44" s="10">
        <f t="shared" si="2"/>
        <v>4490.5</v>
      </c>
      <c r="D44" s="9">
        <f t="shared" si="2"/>
        <v>4057.55</v>
      </c>
      <c r="E44" s="10">
        <f t="shared" si="2"/>
        <v>3900.63</v>
      </c>
      <c r="F44" s="9">
        <f t="shared" si="2"/>
        <v>4239.24</v>
      </c>
      <c r="G44" s="10">
        <f t="shared" si="2"/>
        <v>4698.29</v>
      </c>
    </row>
    <row r="45" spans="1:12" x14ac:dyDescent="0.35">
      <c r="A45" s="6">
        <v>6</v>
      </c>
      <c r="B45" s="9">
        <f t="shared" si="2"/>
        <v>4057.55</v>
      </c>
      <c r="C45" s="10">
        <f t="shared" si="2"/>
        <v>4490.5</v>
      </c>
      <c r="D45" s="9">
        <f t="shared" si="2"/>
        <v>4057.55</v>
      </c>
      <c r="E45" s="10">
        <f t="shared" si="2"/>
        <v>3900.63</v>
      </c>
      <c r="F45" s="9">
        <f t="shared" si="2"/>
        <v>4239.24</v>
      </c>
      <c r="G45" s="10">
        <f t="shared" si="2"/>
        <v>4698.29</v>
      </c>
    </row>
    <row r="46" spans="1:12" x14ac:dyDescent="0.35">
      <c r="A46" s="6">
        <v>7</v>
      </c>
      <c r="B46" s="9">
        <f t="shared" si="2"/>
        <v>4216.05</v>
      </c>
      <c r="C46" s="10">
        <f t="shared" si="2"/>
        <v>4725.92</v>
      </c>
      <c r="D46" s="9">
        <f t="shared" si="2"/>
        <v>4216.05</v>
      </c>
      <c r="E46" s="10">
        <f t="shared" si="2"/>
        <v>4059.13</v>
      </c>
      <c r="F46" s="9">
        <f t="shared" si="2"/>
        <v>4397.74</v>
      </c>
      <c r="G46" s="10">
        <f t="shared" si="2"/>
        <v>4944.92</v>
      </c>
    </row>
    <row r="47" spans="1:12" x14ac:dyDescent="0.35">
      <c r="A47" s="6">
        <v>8</v>
      </c>
      <c r="B47" s="9">
        <f t="shared" si="2"/>
        <v>4216.05</v>
      </c>
      <c r="C47" s="10">
        <f t="shared" si="2"/>
        <v>4725.92</v>
      </c>
      <c r="D47" s="9">
        <f t="shared" si="2"/>
        <v>4216.05</v>
      </c>
      <c r="E47" s="10">
        <f t="shared" si="2"/>
        <v>4059.13</v>
      </c>
      <c r="F47" s="9">
        <f t="shared" si="2"/>
        <v>4397.74</v>
      </c>
      <c r="G47" s="10">
        <f t="shared" si="2"/>
        <v>4944.92</v>
      </c>
    </row>
    <row r="48" spans="1:12" x14ac:dyDescent="0.35">
      <c r="A48" s="6">
        <v>9</v>
      </c>
      <c r="B48" s="9">
        <f t="shared" si="2"/>
        <v>4374.55</v>
      </c>
      <c r="C48" s="10">
        <f t="shared" si="2"/>
        <v>4961.34</v>
      </c>
      <c r="D48" s="9">
        <f t="shared" si="2"/>
        <v>4374.55</v>
      </c>
      <c r="E48" s="10">
        <f t="shared" si="2"/>
        <v>4217.62</v>
      </c>
      <c r="F48" s="9">
        <f t="shared" si="2"/>
        <v>4556.2299999999996</v>
      </c>
      <c r="G48" s="10">
        <f t="shared" si="2"/>
        <v>5191.55</v>
      </c>
    </row>
    <row r="49" spans="1:7" x14ac:dyDescent="0.35">
      <c r="A49" s="6">
        <v>10</v>
      </c>
      <c r="B49" s="9">
        <f t="shared" si="2"/>
        <v>4374.55</v>
      </c>
      <c r="C49" s="10">
        <f t="shared" si="2"/>
        <v>4961.34</v>
      </c>
      <c r="D49" s="9">
        <f t="shared" si="2"/>
        <v>4374.55</v>
      </c>
      <c r="E49" s="10">
        <f t="shared" si="2"/>
        <v>4217.62</v>
      </c>
      <c r="F49" s="9">
        <f t="shared" si="2"/>
        <v>4556.2299999999996</v>
      </c>
      <c r="G49" s="10">
        <f t="shared" si="2"/>
        <v>5191.55</v>
      </c>
    </row>
    <row r="50" spans="1:7" x14ac:dyDescent="0.35">
      <c r="A50" s="6">
        <v>11</v>
      </c>
      <c r="B50" s="9">
        <f t="shared" si="2"/>
        <v>4533.04</v>
      </c>
      <c r="C50" s="10">
        <f t="shared" si="2"/>
        <v>5196.76</v>
      </c>
      <c r="D50" s="9">
        <f t="shared" si="2"/>
        <v>4533.04</v>
      </c>
      <c r="E50" s="10">
        <f t="shared" si="2"/>
        <v>4376.12</v>
      </c>
      <c r="F50" s="9">
        <f t="shared" si="2"/>
        <v>4714.7299999999996</v>
      </c>
      <c r="G50" s="10">
        <f t="shared" si="2"/>
        <v>5438.18</v>
      </c>
    </row>
    <row r="51" spans="1:7" x14ac:dyDescent="0.35">
      <c r="A51" s="6">
        <v>12</v>
      </c>
      <c r="B51" s="9">
        <f t="shared" si="2"/>
        <v>4533.04</v>
      </c>
      <c r="C51" s="10">
        <f t="shared" si="2"/>
        <v>5196.76</v>
      </c>
      <c r="D51" s="9">
        <f t="shared" si="2"/>
        <v>4533.04</v>
      </c>
      <c r="E51" s="10">
        <f t="shared" si="2"/>
        <v>4376.12</v>
      </c>
      <c r="F51" s="9">
        <f t="shared" si="2"/>
        <v>4714.7299999999996</v>
      </c>
      <c r="G51" s="10">
        <f t="shared" si="2"/>
        <v>5438.18</v>
      </c>
    </row>
    <row r="52" spans="1:7" x14ac:dyDescent="0.35">
      <c r="A52" s="6">
        <v>13</v>
      </c>
      <c r="B52" s="9">
        <f t="shared" si="2"/>
        <v>4691.54</v>
      </c>
      <c r="C52" s="10">
        <f t="shared" si="2"/>
        <v>5432.19</v>
      </c>
      <c r="D52" s="9">
        <f t="shared" si="2"/>
        <v>4691.54</v>
      </c>
      <c r="E52" s="10">
        <f t="shared" si="2"/>
        <v>4534.62</v>
      </c>
      <c r="F52" s="9">
        <f t="shared" si="2"/>
        <v>4873.22</v>
      </c>
      <c r="G52" s="10">
        <f t="shared" si="2"/>
        <v>5684.81</v>
      </c>
    </row>
    <row r="53" spans="1:7" x14ac:dyDescent="0.35">
      <c r="A53" s="6">
        <v>14</v>
      </c>
      <c r="B53" s="9">
        <f t="shared" si="2"/>
        <v>4691.54</v>
      </c>
      <c r="C53" s="10">
        <f t="shared" si="2"/>
        <v>5432.19</v>
      </c>
      <c r="D53" s="9">
        <f t="shared" si="2"/>
        <v>4691.54</v>
      </c>
      <c r="E53" s="10">
        <f t="shared" si="2"/>
        <v>4534.62</v>
      </c>
      <c r="F53" s="9">
        <f t="shared" si="2"/>
        <v>4873.22</v>
      </c>
      <c r="G53" s="10">
        <f t="shared" si="2"/>
        <v>5684.81</v>
      </c>
    </row>
    <row r="54" spans="1:7" x14ac:dyDescent="0.35">
      <c r="A54" s="6">
        <v>15</v>
      </c>
      <c r="B54" s="9">
        <f t="shared" si="2"/>
        <v>4850.03</v>
      </c>
      <c r="C54" s="10">
        <f t="shared" si="2"/>
        <v>5667.61</v>
      </c>
      <c r="D54" s="9">
        <f t="shared" si="2"/>
        <v>4850.03</v>
      </c>
      <c r="E54" s="10">
        <f t="shared" si="2"/>
        <v>4693.1099999999997</v>
      </c>
      <c r="F54" s="9">
        <f t="shared" si="2"/>
        <v>5031.72</v>
      </c>
      <c r="G54" s="10">
        <f t="shared" si="2"/>
        <v>5931.44</v>
      </c>
    </row>
    <row r="55" spans="1:7" x14ac:dyDescent="0.35">
      <c r="A55" s="6">
        <v>16</v>
      </c>
      <c r="B55" s="9">
        <f t="shared" ref="B55:G68" si="3">ROUND(B21/12,2)</f>
        <v>4850.03</v>
      </c>
      <c r="C55" s="10">
        <f t="shared" si="3"/>
        <v>5667.61</v>
      </c>
      <c r="D55" s="9">
        <f t="shared" si="3"/>
        <v>4850.03</v>
      </c>
      <c r="E55" s="10">
        <f t="shared" si="3"/>
        <v>4693.1099999999997</v>
      </c>
      <c r="F55" s="9">
        <f t="shared" si="3"/>
        <v>5031.72</v>
      </c>
      <c r="G55" s="10">
        <f t="shared" si="3"/>
        <v>5931.44</v>
      </c>
    </row>
    <row r="56" spans="1:7" x14ac:dyDescent="0.35">
      <c r="A56" s="6">
        <v>17</v>
      </c>
      <c r="B56" s="9">
        <f t="shared" si="3"/>
        <v>5008.53</v>
      </c>
      <c r="C56" s="10">
        <f t="shared" si="3"/>
        <v>5903.03</v>
      </c>
      <c r="D56" s="9">
        <f t="shared" si="3"/>
        <v>5008.53</v>
      </c>
      <c r="E56" s="10">
        <f t="shared" si="3"/>
        <v>4851.6099999999997</v>
      </c>
      <c r="F56" s="9">
        <f t="shared" si="3"/>
        <v>5190.5200000000004</v>
      </c>
      <c r="G56" s="10">
        <f t="shared" si="3"/>
        <v>6178.08</v>
      </c>
    </row>
    <row r="57" spans="1:7" x14ac:dyDescent="0.35">
      <c r="A57" s="6">
        <v>18</v>
      </c>
      <c r="B57" s="9">
        <f t="shared" si="3"/>
        <v>5008.53</v>
      </c>
      <c r="C57" s="10">
        <f t="shared" si="3"/>
        <v>5903.03</v>
      </c>
      <c r="D57" s="9">
        <f t="shared" si="3"/>
        <v>5008.53</v>
      </c>
      <c r="E57" s="10">
        <f t="shared" si="3"/>
        <v>4851.6099999999997</v>
      </c>
      <c r="F57" s="9">
        <f t="shared" si="3"/>
        <v>5190.5200000000004</v>
      </c>
      <c r="G57" s="10">
        <f t="shared" si="3"/>
        <v>6178.08</v>
      </c>
    </row>
    <row r="58" spans="1:7" x14ac:dyDescent="0.35">
      <c r="A58" s="6">
        <v>19</v>
      </c>
      <c r="B58" s="9">
        <f t="shared" si="3"/>
        <v>5167.0200000000004</v>
      </c>
      <c r="C58" s="10">
        <f t="shared" si="3"/>
        <v>6138.45</v>
      </c>
      <c r="D58" s="9">
        <f t="shared" si="3"/>
        <v>5167.0200000000004</v>
      </c>
      <c r="E58" s="10">
        <f t="shared" si="3"/>
        <v>5010.1000000000004</v>
      </c>
      <c r="F58" s="9">
        <f t="shared" si="3"/>
        <v>5364.86</v>
      </c>
      <c r="G58" s="10">
        <f t="shared" si="3"/>
        <v>6424.71</v>
      </c>
    </row>
    <row r="59" spans="1:7" x14ac:dyDescent="0.35">
      <c r="A59" s="6">
        <v>20</v>
      </c>
      <c r="B59" s="9">
        <f t="shared" si="3"/>
        <v>5167.0200000000004</v>
      </c>
      <c r="C59" s="10">
        <f t="shared" si="3"/>
        <v>6138.45</v>
      </c>
      <c r="D59" s="9">
        <f t="shared" si="3"/>
        <v>5167.0200000000004</v>
      </c>
      <c r="E59" s="10">
        <f t="shared" si="3"/>
        <v>5010.1000000000004</v>
      </c>
      <c r="F59" s="9">
        <f t="shared" si="3"/>
        <v>5364.86</v>
      </c>
      <c r="G59" s="10">
        <f t="shared" si="3"/>
        <v>6424.71</v>
      </c>
    </row>
    <row r="60" spans="1:7" x14ac:dyDescent="0.35">
      <c r="A60" s="6">
        <v>21</v>
      </c>
      <c r="B60" s="9">
        <f t="shared" si="3"/>
        <v>5325.52</v>
      </c>
      <c r="C60" s="10">
        <f t="shared" si="3"/>
        <v>6373.88</v>
      </c>
      <c r="D60" s="9">
        <f t="shared" si="3"/>
        <v>5325.52</v>
      </c>
      <c r="E60" s="10">
        <f t="shared" si="3"/>
        <v>5168.6000000000004</v>
      </c>
      <c r="F60" s="9">
        <f t="shared" si="3"/>
        <v>5539.2</v>
      </c>
      <c r="G60" s="10">
        <f t="shared" si="3"/>
        <v>6671.34</v>
      </c>
    </row>
    <row r="61" spans="1:7" x14ac:dyDescent="0.35">
      <c r="A61" s="6">
        <v>22</v>
      </c>
      <c r="B61" s="9">
        <f t="shared" si="3"/>
        <v>5325.52</v>
      </c>
      <c r="C61" s="10">
        <f t="shared" si="3"/>
        <v>6373.88</v>
      </c>
      <c r="D61" s="9">
        <f t="shared" si="3"/>
        <v>5325.52</v>
      </c>
      <c r="E61" s="10">
        <f t="shared" si="3"/>
        <v>5168.6000000000004</v>
      </c>
      <c r="F61" s="9">
        <f t="shared" si="3"/>
        <v>5539.2</v>
      </c>
      <c r="G61" s="10">
        <f t="shared" si="3"/>
        <v>6671.34</v>
      </c>
    </row>
    <row r="62" spans="1:7" x14ac:dyDescent="0.35">
      <c r="A62" s="6">
        <v>23</v>
      </c>
      <c r="B62" s="9">
        <f t="shared" si="3"/>
        <v>5484.01</v>
      </c>
      <c r="C62" s="10">
        <f t="shared" si="3"/>
        <v>6609.3</v>
      </c>
      <c r="D62" s="9">
        <f t="shared" si="3"/>
        <v>5484.01</v>
      </c>
      <c r="E62" s="10">
        <f t="shared" si="3"/>
        <v>5327.09</v>
      </c>
      <c r="F62" s="9">
        <f t="shared" si="3"/>
        <v>5713.54</v>
      </c>
      <c r="G62" s="10">
        <f t="shared" si="3"/>
        <v>6917.97</v>
      </c>
    </row>
    <row r="63" spans="1:7" x14ac:dyDescent="0.35">
      <c r="A63" s="6">
        <v>24</v>
      </c>
      <c r="B63" s="9">
        <f t="shared" si="3"/>
        <v>5484.01</v>
      </c>
      <c r="C63" s="10">
        <f t="shared" si="3"/>
        <v>6609.3</v>
      </c>
      <c r="D63" s="9">
        <f t="shared" si="3"/>
        <v>5484.01</v>
      </c>
      <c r="E63" s="10">
        <f t="shared" si="3"/>
        <v>5327.09</v>
      </c>
      <c r="F63" s="9">
        <f t="shared" si="3"/>
        <v>5713.54</v>
      </c>
      <c r="G63" s="10">
        <f t="shared" si="3"/>
        <v>6917.97</v>
      </c>
    </row>
    <row r="64" spans="1:7" x14ac:dyDescent="0.35">
      <c r="A64" s="6">
        <v>25</v>
      </c>
      <c r="B64" s="9">
        <f t="shared" si="3"/>
        <v>5642.51</v>
      </c>
      <c r="C64" s="10">
        <f t="shared" si="3"/>
        <v>6844.72</v>
      </c>
      <c r="D64" s="9">
        <f t="shared" si="3"/>
        <v>5642.51</v>
      </c>
      <c r="E64" s="10">
        <f t="shared" si="3"/>
        <v>5485.59</v>
      </c>
      <c r="F64" s="9">
        <f t="shared" si="3"/>
        <v>5887.89</v>
      </c>
      <c r="G64" s="10">
        <f t="shared" si="3"/>
        <v>7164.6</v>
      </c>
    </row>
    <row r="65" spans="1:14" x14ac:dyDescent="0.35">
      <c r="A65" s="6">
        <v>26</v>
      </c>
      <c r="B65" s="9">
        <f t="shared" si="3"/>
        <v>5642.51</v>
      </c>
      <c r="C65" s="10">
        <f t="shared" si="3"/>
        <v>6844.72</v>
      </c>
      <c r="D65" s="9">
        <f t="shared" si="3"/>
        <v>5642.51</v>
      </c>
      <c r="E65" s="10">
        <f t="shared" si="3"/>
        <v>5485.59</v>
      </c>
      <c r="F65" s="9">
        <f t="shared" si="3"/>
        <v>5887.89</v>
      </c>
      <c r="G65" s="10">
        <f t="shared" si="3"/>
        <v>7164.6</v>
      </c>
    </row>
    <row r="66" spans="1:14" x14ac:dyDescent="0.35">
      <c r="A66" s="6">
        <v>27</v>
      </c>
      <c r="B66" s="9">
        <f t="shared" si="3"/>
        <v>5801.01</v>
      </c>
      <c r="C66" s="10">
        <f t="shared" si="3"/>
        <v>6844.72</v>
      </c>
      <c r="D66" s="9">
        <f t="shared" si="3"/>
        <v>5801.01</v>
      </c>
      <c r="E66" s="10">
        <f t="shared" si="3"/>
        <v>5644.08</v>
      </c>
      <c r="F66" s="9">
        <f t="shared" si="3"/>
        <v>6062.23</v>
      </c>
      <c r="G66" s="10">
        <f t="shared" si="3"/>
        <v>7164.6</v>
      </c>
    </row>
    <row r="67" spans="1:14" x14ac:dyDescent="0.35">
      <c r="A67" s="6" t="s">
        <v>37</v>
      </c>
      <c r="B67" s="9">
        <f t="shared" si="3"/>
        <v>5959.5</v>
      </c>
      <c r="C67" s="10">
        <f t="shared" si="3"/>
        <v>7080.14</v>
      </c>
      <c r="D67" s="9">
        <f t="shared" si="3"/>
        <v>5959.5</v>
      </c>
      <c r="E67" s="10">
        <f t="shared" si="3"/>
        <v>5802.58</v>
      </c>
      <c r="F67" s="9">
        <f t="shared" si="3"/>
        <v>6236.57</v>
      </c>
      <c r="G67" s="10">
        <f t="shared" si="3"/>
        <v>7411.23</v>
      </c>
    </row>
    <row r="68" spans="1:14" ht="15" thickBot="1" x14ac:dyDescent="0.4">
      <c r="A68" s="6" t="s">
        <v>38</v>
      </c>
      <c r="B68" s="38">
        <f t="shared" si="3"/>
        <v>6118</v>
      </c>
      <c r="C68" s="39">
        <f t="shared" si="3"/>
        <v>7315.57</v>
      </c>
      <c r="D68" s="38">
        <f t="shared" si="3"/>
        <v>6118</v>
      </c>
      <c r="E68" s="39">
        <f t="shared" si="3"/>
        <v>5961.08</v>
      </c>
      <c r="F68" s="38">
        <f t="shared" si="3"/>
        <v>6410.91</v>
      </c>
      <c r="G68" s="39">
        <f t="shared" si="3"/>
        <v>7657.86</v>
      </c>
    </row>
    <row r="69" spans="1:14" ht="15" thickBot="1" x14ac:dyDescent="0.4"/>
    <row r="70" spans="1:14" ht="16" thickBot="1" x14ac:dyDescent="0.4">
      <c r="A70" s="18" t="str">
        <f>'Enseignants,aux,param,soc,psy'!A72</f>
        <v xml:space="preserve">Traitements annuels bruts non indexés, d'application depuis le 1er janvier 2024  </v>
      </c>
      <c r="B70" s="19"/>
      <c r="C70" s="19"/>
      <c r="D70" s="19"/>
      <c r="E70" s="19"/>
      <c r="F70" s="19"/>
      <c r="G70" s="19"/>
      <c r="H70" s="22"/>
    </row>
    <row r="71" spans="1:14" s="21" customFormat="1" ht="33.75" customHeight="1" thickBot="1" x14ac:dyDescent="0.4">
      <c r="B71" s="79" t="s">
        <v>78</v>
      </c>
      <c r="C71" s="80"/>
      <c r="D71" s="79" t="s">
        <v>79</v>
      </c>
      <c r="E71" s="80"/>
      <c r="F71" s="79" t="s">
        <v>80</v>
      </c>
      <c r="G71" s="80"/>
      <c r="H71"/>
      <c r="I71"/>
      <c r="J71"/>
      <c r="K71"/>
      <c r="L71"/>
      <c r="M71"/>
      <c r="N71"/>
    </row>
    <row r="72" spans="1:14" s="21" customFormat="1" ht="19.5" customHeight="1" x14ac:dyDescent="0.35">
      <c r="A72" s="40" t="s">
        <v>62</v>
      </c>
      <c r="B72" s="30">
        <v>231</v>
      </c>
      <c r="C72" s="31">
        <v>377</v>
      </c>
      <c r="D72" s="30">
        <v>231</v>
      </c>
      <c r="E72" s="31">
        <v>350</v>
      </c>
      <c r="F72" s="30">
        <v>355</v>
      </c>
      <c r="G72" s="31">
        <v>378</v>
      </c>
      <c r="H72"/>
      <c r="I72"/>
      <c r="J72"/>
      <c r="K72"/>
      <c r="L72"/>
      <c r="M72"/>
      <c r="N72"/>
    </row>
    <row r="73" spans="1:14" x14ac:dyDescent="0.35">
      <c r="A73" s="17">
        <v>0</v>
      </c>
      <c r="B73" s="9">
        <v>20815.009999999998</v>
      </c>
      <c r="C73" s="10">
        <v>22870.560000000001</v>
      </c>
      <c r="D73" s="9">
        <v>20815.009999999998</v>
      </c>
      <c r="E73" s="10">
        <v>19910</v>
      </c>
      <c r="F73" s="9">
        <v>21862.86</v>
      </c>
      <c r="G73" s="10">
        <v>23924.81</v>
      </c>
    </row>
    <row r="74" spans="1:14" x14ac:dyDescent="0.35">
      <c r="A74" s="17">
        <v>1</v>
      </c>
      <c r="B74" s="9">
        <v>21372.34</v>
      </c>
      <c r="C74" s="10">
        <v>23427.119999999999</v>
      </c>
      <c r="D74" s="9">
        <v>21372.34</v>
      </c>
      <c r="E74" s="10">
        <v>20467.330000000002</v>
      </c>
      <c r="F74" s="9">
        <v>22420.19</v>
      </c>
      <c r="G74" s="10">
        <v>24507.88</v>
      </c>
    </row>
    <row r="75" spans="1:14" x14ac:dyDescent="0.35">
      <c r="A75" s="17">
        <v>2</v>
      </c>
      <c r="B75" s="9">
        <v>22487</v>
      </c>
      <c r="C75" s="10">
        <v>24540.240000000002</v>
      </c>
      <c r="D75" s="9">
        <v>22487</v>
      </c>
      <c r="E75" s="10">
        <v>21581.99</v>
      </c>
      <c r="F75" s="9">
        <v>23534.85</v>
      </c>
      <c r="G75" s="10">
        <v>25674.02</v>
      </c>
    </row>
    <row r="76" spans="1:14" x14ac:dyDescent="0.35">
      <c r="A76" s="17">
        <v>3</v>
      </c>
      <c r="B76" s="9">
        <v>22487</v>
      </c>
      <c r="C76" s="10">
        <v>24540.240000000002</v>
      </c>
      <c r="D76" s="9">
        <v>22487</v>
      </c>
      <c r="E76" s="10">
        <v>21581.99</v>
      </c>
      <c r="F76" s="9">
        <v>23534.85</v>
      </c>
      <c r="G76" s="10">
        <v>25674.02</v>
      </c>
    </row>
    <row r="77" spans="1:14" x14ac:dyDescent="0.35">
      <c r="A77" s="17">
        <v>4</v>
      </c>
      <c r="B77" s="9">
        <v>22487</v>
      </c>
      <c r="C77" s="10">
        <v>24540.240000000002</v>
      </c>
      <c r="D77" s="9">
        <v>22487</v>
      </c>
      <c r="E77" s="10">
        <v>21581.99</v>
      </c>
      <c r="F77" s="9">
        <v>23534.85</v>
      </c>
      <c r="G77" s="10">
        <v>25674.02</v>
      </c>
    </row>
    <row r="78" spans="1:14" x14ac:dyDescent="0.35">
      <c r="A78" s="17">
        <v>5</v>
      </c>
      <c r="B78" s="9">
        <v>23401.09</v>
      </c>
      <c r="C78" s="10">
        <v>25897.99</v>
      </c>
      <c r="D78" s="9">
        <v>23401.09</v>
      </c>
      <c r="E78" s="10">
        <v>22496.080000000002</v>
      </c>
      <c r="F78" s="9">
        <v>24448.94</v>
      </c>
      <c r="G78" s="10">
        <v>27096.41</v>
      </c>
    </row>
    <row r="79" spans="1:14" x14ac:dyDescent="0.35">
      <c r="A79" s="17">
        <v>6</v>
      </c>
      <c r="B79" s="9">
        <v>23401.09</v>
      </c>
      <c r="C79" s="10">
        <v>25897.99</v>
      </c>
      <c r="D79" s="9">
        <v>23401.09</v>
      </c>
      <c r="E79" s="10">
        <v>22496.080000000002</v>
      </c>
      <c r="F79" s="9">
        <v>24448.94</v>
      </c>
      <c r="G79" s="10">
        <v>27096.41</v>
      </c>
    </row>
    <row r="80" spans="1:14" x14ac:dyDescent="0.35">
      <c r="A80" s="17">
        <v>7</v>
      </c>
      <c r="B80" s="9">
        <v>24315.18</v>
      </c>
      <c r="C80" s="10">
        <v>27255.74</v>
      </c>
      <c r="D80" s="9">
        <v>24315.18</v>
      </c>
      <c r="E80" s="10">
        <v>23410.17</v>
      </c>
      <c r="F80" s="9">
        <v>25363.03</v>
      </c>
      <c r="G80" s="10">
        <v>28518.799999999999</v>
      </c>
    </row>
    <row r="81" spans="1:7" x14ac:dyDescent="0.35">
      <c r="A81" s="17">
        <v>8</v>
      </c>
      <c r="B81" s="9">
        <v>24315.18</v>
      </c>
      <c r="C81" s="10">
        <v>27255.74</v>
      </c>
      <c r="D81" s="9">
        <v>24315.18</v>
      </c>
      <c r="E81" s="10">
        <v>23410.17</v>
      </c>
      <c r="F81" s="9">
        <v>25363.03</v>
      </c>
      <c r="G81" s="10">
        <v>28518.799999999999</v>
      </c>
    </row>
    <row r="82" spans="1:7" x14ac:dyDescent="0.35">
      <c r="A82" s="17">
        <v>9</v>
      </c>
      <c r="B82" s="9">
        <v>25229.27</v>
      </c>
      <c r="C82" s="10">
        <v>28613.49</v>
      </c>
      <c r="D82" s="9">
        <v>25229.27</v>
      </c>
      <c r="E82" s="10">
        <v>24324.26</v>
      </c>
      <c r="F82" s="9">
        <v>26277.119999999999</v>
      </c>
      <c r="G82" s="10">
        <v>29941.19</v>
      </c>
    </row>
    <row r="83" spans="1:7" x14ac:dyDescent="0.35">
      <c r="A83" s="17">
        <v>10</v>
      </c>
      <c r="B83" s="9">
        <v>25229.27</v>
      </c>
      <c r="C83" s="10">
        <v>28613.49</v>
      </c>
      <c r="D83" s="9">
        <v>25229.27</v>
      </c>
      <c r="E83" s="10">
        <v>24324.26</v>
      </c>
      <c r="F83" s="9">
        <v>26277.119999999999</v>
      </c>
      <c r="G83" s="10">
        <v>29941.19</v>
      </c>
    </row>
    <row r="84" spans="1:7" x14ac:dyDescent="0.35">
      <c r="A84" s="17">
        <v>11</v>
      </c>
      <c r="B84" s="9">
        <v>26143.360000000001</v>
      </c>
      <c r="C84" s="10">
        <v>29971.24</v>
      </c>
      <c r="D84" s="9">
        <v>26143.360000000001</v>
      </c>
      <c r="E84" s="10">
        <v>25238.35</v>
      </c>
      <c r="F84" s="9">
        <v>27191.21</v>
      </c>
      <c r="G84" s="10">
        <v>31363.58</v>
      </c>
    </row>
    <row r="85" spans="1:7" x14ac:dyDescent="0.35">
      <c r="A85" s="17">
        <v>12</v>
      </c>
      <c r="B85" s="9">
        <v>26143.360000000001</v>
      </c>
      <c r="C85" s="10">
        <v>29971.24</v>
      </c>
      <c r="D85" s="9">
        <v>26143.360000000001</v>
      </c>
      <c r="E85" s="10">
        <v>25238.35</v>
      </c>
      <c r="F85" s="9">
        <v>27191.21</v>
      </c>
      <c r="G85" s="10">
        <v>31363.58</v>
      </c>
    </row>
    <row r="86" spans="1:7" x14ac:dyDescent="0.35">
      <c r="A86" s="17">
        <v>13</v>
      </c>
      <c r="B86" s="9">
        <v>27057.45</v>
      </c>
      <c r="C86" s="10">
        <v>31328.99</v>
      </c>
      <c r="D86" s="9">
        <v>27057.45</v>
      </c>
      <c r="E86" s="10">
        <v>26152.44</v>
      </c>
      <c r="F86" s="9">
        <v>28105.3</v>
      </c>
      <c r="G86" s="10">
        <v>32785.97</v>
      </c>
    </row>
    <row r="87" spans="1:7" x14ac:dyDescent="0.35">
      <c r="A87" s="17">
        <v>14</v>
      </c>
      <c r="B87" s="9">
        <v>27057.45</v>
      </c>
      <c r="C87" s="10">
        <v>31328.99</v>
      </c>
      <c r="D87" s="9">
        <v>27057.45</v>
      </c>
      <c r="E87" s="10">
        <v>26152.44</v>
      </c>
      <c r="F87" s="9">
        <v>28105.3</v>
      </c>
      <c r="G87" s="10">
        <v>32785.97</v>
      </c>
    </row>
    <row r="88" spans="1:7" x14ac:dyDescent="0.35">
      <c r="A88" s="17">
        <v>15</v>
      </c>
      <c r="B88" s="9">
        <v>27971.54</v>
      </c>
      <c r="C88" s="10">
        <v>32686.74</v>
      </c>
      <c r="D88" s="9">
        <v>27971.54</v>
      </c>
      <c r="E88" s="10">
        <v>27066.53</v>
      </c>
      <c r="F88" s="9">
        <v>29019.39</v>
      </c>
      <c r="G88" s="10">
        <v>34208.36</v>
      </c>
    </row>
    <row r="89" spans="1:7" x14ac:dyDescent="0.35">
      <c r="A89" s="17">
        <v>16</v>
      </c>
      <c r="B89" s="9">
        <v>27971.54</v>
      </c>
      <c r="C89" s="10">
        <v>32686.74</v>
      </c>
      <c r="D89" s="9">
        <v>27971.54</v>
      </c>
      <c r="E89" s="10">
        <v>27066.53</v>
      </c>
      <c r="F89" s="9">
        <v>29019.39</v>
      </c>
      <c r="G89" s="10">
        <v>34208.36</v>
      </c>
    </row>
    <row r="90" spans="1:7" x14ac:dyDescent="0.35">
      <c r="A90" s="17">
        <v>17</v>
      </c>
      <c r="B90" s="9">
        <v>28885.63</v>
      </c>
      <c r="C90" s="10">
        <v>34044.49</v>
      </c>
      <c r="D90" s="9">
        <v>28885.63</v>
      </c>
      <c r="E90" s="10">
        <v>27980.62</v>
      </c>
      <c r="F90" s="9">
        <v>29935.23</v>
      </c>
      <c r="G90" s="10">
        <v>35630.75</v>
      </c>
    </row>
    <row r="91" spans="1:7" x14ac:dyDescent="0.35">
      <c r="A91" s="17">
        <v>18</v>
      </c>
      <c r="B91" s="9">
        <v>28885.63</v>
      </c>
      <c r="C91" s="10">
        <v>34044.49</v>
      </c>
      <c r="D91" s="9">
        <v>28885.63</v>
      </c>
      <c r="E91" s="10">
        <v>27980.62</v>
      </c>
      <c r="F91" s="9">
        <v>29935.23</v>
      </c>
      <c r="G91" s="10">
        <v>35630.75</v>
      </c>
    </row>
    <row r="92" spans="1:7" x14ac:dyDescent="0.35">
      <c r="A92" s="17">
        <v>19</v>
      </c>
      <c r="B92" s="9">
        <v>29799.72</v>
      </c>
      <c r="C92" s="10">
        <v>35402.239999999998</v>
      </c>
      <c r="D92" s="9">
        <v>29799.72</v>
      </c>
      <c r="E92" s="10">
        <v>28894.71</v>
      </c>
      <c r="F92" s="9">
        <v>30940.71</v>
      </c>
      <c r="G92" s="10">
        <v>37053.14</v>
      </c>
    </row>
    <row r="93" spans="1:7" x14ac:dyDescent="0.35">
      <c r="A93" s="17">
        <v>20</v>
      </c>
      <c r="B93" s="9">
        <v>29799.72</v>
      </c>
      <c r="C93" s="10">
        <v>35402.239999999998</v>
      </c>
      <c r="D93" s="9">
        <v>29799.72</v>
      </c>
      <c r="E93" s="10">
        <v>28894.71</v>
      </c>
      <c r="F93" s="9">
        <v>30940.71</v>
      </c>
      <c r="G93" s="10">
        <v>37053.14</v>
      </c>
    </row>
    <row r="94" spans="1:7" x14ac:dyDescent="0.35">
      <c r="A94" s="17">
        <v>21</v>
      </c>
      <c r="B94" s="9">
        <v>30713.81</v>
      </c>
      <c r="C94" s="10">
        <v>36759.99</v>
      </c>
      <c r="D94" s="9">
        <v>30713.81</v>
      </c>
      <c r="E94" s="10">
        <v>29808.799999999999</v>
      </c>
      <c r="F94" s="9">
        <v>31946.19</v>
      </c>
      <c r="G94" s="10">
        <v>38475.53</v>
      </c>
    </row>
    <row r="95" spans="1:7" x14ac:dyDescent="0.35">
      <c r="A95" s="17">
        <v>22</v>
      </c>
      <c r="B95" s="9">
        <v>30713.81</v>
      </c>
      <c r="C95" s="10">
        <v>36759.99</v>
      </c>
      <c r="D95" s="9">
        <v>30713.81</v>
      </c>
      <c r="E95" s="10">
        <v>29808.799999999999</v>
      </c>
      <c r="F95" s="9">
        <v>31946.19</v>
      </c>
      <c r="G95" s="10">
        <v>38475.53</v>
      </c>
    </row>
    <row r="96" spans="1:7" x14ac:dyDescent="0.35">
      <c r="A96" s="17">
        <v>23</v>
      </c>
      <c r="B96" s="9">
        <v>31627.9</v>
      </c>
      <c r="C96" s="10">
        <v>38117.74</v>
      </c>
      <c r="D96" s="9">
        <v>31627.9</v>
      </c>
      <c r="E96" s="10">
        <v>30722.89</v>
      </c>
      <c r="F96" s="9">
        <v>32951.67</v>
      </c>
      <c r="G96" s="10">
        <v>39897.919999999998</v>
      </c>
    </row>
    <row r="97" spans="1:7" x14ac:dyDescent="0.35">
      <c r="A97" s="17">
        <v>24</v>
      </c>
      <c r="B97" s="9">
        <v>31627.9</v>
      </c>
      <c r="C97" s="10">
        <v>38117.74</v>
      </c>
      <c r="D97" s="9">
        <v>31627.9</v>
      </c>
      <c r="E97" s="10">
        <v>30722.89</v>
      </c>
      <c r="F97" s="9">
        <v>32951.67</v>
      </c>
      <c r="G97" s="10">
        <v>39897.919999999998</v>
      </c>
    </row>
    <row r="98" spans="1:7" x14ac:dyDescent="0.35">
      <c r="A98" s="17">
        <v>25</v>
      </c>
      <c r="B98" s="9">
        <v>32541.99</v>
      </c>
      <c r="C98" s="10">
        <v>39475.49</v>
      </c>
      <c r="D98" s="9">
        <v>32541.99</v>
      </c>
      <c r="E98" s="10">
        <v>31636.98</v>
      </c>
      <c r="F98" s="9">
        <v>33957.15</v>
      </c>
      <c r="G98" s="10">
        <v>41320.31</v>
      </c>
    </row>
    <row r="99" spans="1:7" x14ac:dyDescent="0.35">
      <c r="A99" s="17">
        <v>26</v>
      </c>
      <c r="B99" s="9">
        <v>32541.99</v>
      </c>
      <c r="C99" s="10">
        <v>39475.49</v>
      </c>
      <c r="D99" s="9">
        <v>32541.99</v>
      </c>
      <c r="E99" s="10">
        <v>31636.98</v>
      </c>
      <c r="F99" s="9">
        <v>33957.15</v>
      </c>
      <c r="G99" s="10">
        <v>41320.31</v>
      </c>
    </row>
    <row r="100" spans="1:7" x14ac:dyDescent="0.35">
      <c r="A100" s="17">
        <v>27</v>
      </c>
      <c r="B100" s="9">
        <v>33456.080000000002</v>
      </c>
      <c r="C100" s="10">
        <v>39475.49</v>
      </c>
      <c r="D100" s="9">
        <v>33456.080000000002</v>
      </c>
      <c r="E100" s="10">
        <v>32551.07</v>
      </c>
      <c r="F100" s="9">
        <v>34962.629999999997</v>
      </c>
      <c r="G100" s="10">
        <v>41320.31</v>
      </c>
    </row>
    <row r="101" spans="1:7" x14ac:dyDescent="0.35">
      <c r="A101" s="17" t="s">
        <v>37</v>
      </c>
      <c r="B101" s="9">
        <v>34370.17</v>
      </c>
      <c r="C101" s="10">
        <v>40833.24</v>
      </c>
      <c r="D101" s="9">
        <v>34370.17</v>
      </c>
      <c r="E101" s="10">
        <v>33465.160000000003</v>
      </c>
      <c r="F101" s="9">
        <v>35968.109999999993</v>
      </c>
      <c r="G101" s="10">
        <v>42742.7</v>
      </c>
    </row>
    <row r="102" spans="1:7" ht="15" thickBot="1" x14ac:dyDescent="0.4">
      <c r="A102" s="44" t="s">
        <v>38</v>
      </c>
      <c r="B102" s="38">
        <v>35284.259999999995</v>
      </c>
      <c r="C102" s="39">
        <v>42190.99</v>
      </c>
      <c r="D102" s="38">
        <v>35284.259999999995</v>
      </c>
      <c r="E102" s="39">
        <v>34379.250000000007</v>
      </c>
      <c r="F102" s="38">
        <v>36973.589999999989</v>
      </c>
      <c r="G102" s="39">
        <v>44165.09</v>
      </c>
    </row>
    <row r="103" spans="1:7" x14ac:dyDescent="0.35">
      <c r="B103" s="3"/>
      <c r="C103" s="3"/>
      <c r="D103" s="3"/>
      <c r="E103" s="3"/>
      <c r="F103" s="3"/>
      <c r="G103" s="3"/>
    </row>
  </sheetData>
  <mergeCells count="10">
    <mergeCell ref="B71:C71"/>
    <mergeCell ref="D71:E71"/>
    <mergeCell ref="F71:G71"/>
    <mergeCell ref="A2:D2"/>
    <mergeCell ref="B3:C3"/>
    <mergeCell ref="D3:E3"/>
    <mergeCell ref="F3:G3"/>
    <mergeCell ref="B37:C37"/>
    <mergeCell ref="D37:E37"/>
    <mergeCell ref="F37:G37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1AEAA-FD5B-4F1D-AC59-FD4D7AAF4CE8}">
  <sheetPr>
    <tabColor theme="9" tint="-0.499984740745262"/>
  </sheetPr>
  <dimension ref="A1:L105"/>
  <sheetViews>
    <sheetView workbookViewId="0">
      <selection activeCell="T18" sqref="T18"/>
    </sheetView>
  </sheetViews>
  <sheetFormatPr baseColWidth="10" defaultRowHeight="14.5" x14ac:dyDescent="0.35"/>
  <cols>
    <col min="1" max="1" width="13.7265625" style="1" customWidth="1"/>
    <col min="2" max="7" width="10.26953125" customWidth="1"/>
    <col min="8" max="9" width="10.81640625" customWidth="1"/>
    <col min="10" max="10" width="10.453125" bestFit="1" customWidth="1"/>
    <col min="11" max="11" width="13" bestFit="1" customWidth="1"/>
  </cols>
  <sheetData>
    <row r="1" spans="1:12" ht="16" thickBot="1" x14ac:dyDescent="0.4">
      <c r="A1" s="18" t="str">
        <f>'Enseignants,aux,param,soc,psy'!A1</f>
        <v>Traitements annuels bruts d'application depuis le 1er janvier 2024, indexés au 1/6 au coefficient de liquidation:</v>
      </c>
      <c r="B1" s="19"/>
      <c r="C1" s="19"/>
      <c r="D1" s="19"/>
      <c r="E1" s="19"/>
      <c r="F1" s="19"/>
      <c r="G1" s="19"/>
      <c r="H1" s="23"/>
      <c r="I1" s="23"/>
      <c r="J1" s="23"/>
      <c r="K1" s="23"/>
      <c r="L1" s="20">
        <f>'Enseignants,aux,param,soc,psy'!K1</f>
        <v>2.0807000000000002</v>
      </c>
    </row>
    <row r="2" spans="1:12" ht="16" thickBot="1" x14ac:dyDescent="0.4">
      <c r="A2" s="81" t="str">
        <f>'Enseignants,aux,param,soc,psy'!A2:D2</f>
        <v>Coefficient de liquidation àpd 1/06/2024 :</v>
      </c>
      <c r="B2" s="82"/>
      <c r="C2" s="82"/>
      <c r="D2" s="82"/>
      <c r="E2" s="24">
        <f>L1</f>
        <v>2.0807000000000002</v>
      </c>
    </row>
    <row r="3" spans="1:12" s="21" customFormat="1" ht="44" thickBot="1" x14ac:dyDescent="0.4">
      <c r="B3" s="79" t="s">
        <v>85</v>
      </c>
      <c r="C3" s="80"/>
      <c r="D3" s="79" t="s">
        <v>86</v>
      </c>
      <c r="E3" s="80"/>
      <c r="F3" s="79" t="s">
        <v>87</v>
      </c>
      <c r="G3" s="80"/>
      <c r="H3" s="79" t="s">
        <v>88</v>
      </c>
      <c r="I3" s="78"/>
      <c r="J3" s="35" t="s">
        <v>90</v>
      </c>
      <c r="K3" s="35" t="s">
        <v>96</v>
      </c>
    </row>
    <row r="4" spans="1:12" s="21" customFormat="1" ht="19.5" customHeight="1" x14ac:dyDescent="0.35">
      <c r="A4" s="40" t="s">
        <v>62</v>
      </c>
      <c r="B4" s="30">
        <v>165</v>
      </c>
      <c r="C4" s="31">
        <v>828</v>
      </c>
      <c r="D4" s="30">
        <v>508</v>
      </c>
      <c r="E4" s="31">
        <v>543</v>
      </c>
      <c r="F4" s="30">
        <v>507</v>
      </c>
      <c r="G4" s="31">
        <v>514</v>
      </c>
      <c r="H4" s="30">
        <v>508</v>
      </c>
      <c r="I4" s="31">
        <v>514</v>
      </c>
      <c r="J4" s="27">
        <v>821</v>
      </c>
      <c r="K4" s="27">
        <v>822</v>
      </c>
    </row>
    <row r="5" spans="1:12" x14ac:dyDescent="0.35">
      <c r="A5" s="6">
        <v>0</v>
      </c>
      <c r="B5" s="9">
        <f t="shared" ref="B5:J20" si="0">ROUNDDOWN(B75*$E$2,2)</f>
        <v>55659.82</v>
      </c>
      <c r="C5" s="10">
        <f t="shared" si="0"/>
        <v>57577.25</v>
      </c>
      <c r="D5" s="9">
        <f t="shared" si="0"/>
        <v>55659.82</v>
      </c>
      <c r="E5" s="10">
        <f t="shared" si="0"/>
        <v>57577.25</v>
      </c>
      <c r="F5" s="9">
        <f t="shared" si="0"/>
        <v>56030.96</v>
      </c>
      <c r="G5" s="10">
        <f t="shared" si="0"/>
        <v>62989.13</v>
      </c>
      <c r="H5" s="9">
        <f t="shared" si="0"/>
        <v>55659.82</v>
      </c>
      <c r="I5" s="10">
        <f t="shared" si="0"/>
        <v>62989.13</v>
      </c>
      <c r="J5" s="13">
        <f t="shared" si="0"/>
        <v>82944.69</v>
      </c>
      <c r="K5" s="13">
        <f t="shared" ref="K5:K34" si="1">ROUNDDOWN(K75*$E$2,2)</f>
        <v>98547.13</v>
      </c>
    </row>
    <row r="6" spans="1:12" x14ac:dyDescent="0.35">
      <c r="A6" s="6">
        <v>1</v>
      </c>
      <c r="B6" s="9">
        <f t="shared" si="0"/>
        <v>56912.3</v>
      </c>
      <c r="C6" s="10">
        <f t="shared" si="0"/>
        <v>59108</v>
      </c>
      <c r="D6" s="9">
        <f t="shared" si="0"/>
        <v>56912.3</v>
      </c>
      <c r="E6" s="10">
        <f t="shared" si="0"/>
        <v>59108</v>
      </c>
      <c r="F6" s="9">
        <f t="shared" si="0"/>
        <v>57561.71</v>
      </c>
      <c r="G6" s="10">
        <f t="shared" si="0"/>
        <v>64519.88</v>
      </c>
      <c r="H6" s="9">
        <f t="shared" si="0"/>
        <v>56912.3</v>
      </c>
      <c r="I6" s="10">
        <f t="shared" si="0"/>
        <v>64519.88</v>
      </c>
      <c r="J6" s="13">
        <f t="shared" si="0"/>
        <v>82944.69</v>
      </c>
      <c r="K6" s="13">
        <f t="shared" si="1"/>
        <v>98547.13</v>
      </c>
    </row>
    <row r="7" spans="1:12" x14ac:dyDescent="0.35">
      <c r="A7" s="6">
        <v>2</v>
      </c>
      <c r="B7" s="9">
        <f t="shared" si="0"/>
        <v>59417.25</v>
      </c>
      <c r="C7" s="10">
        <f t="shared" si="0"/>
        <v>62169.5</v>
      </c>
      <c r="D7" s="9">
        <f t="shared" si="0"/>
        <v>59417.25</v>
      </c>
      <c r="E7" s="10">
        <f t="shared" si="0"/>
        <v>62169.5</v>
      </c>
      <c r="F7" s="9">
        <f t="shared" si="0"/>
        <v>60623.21</v>
      </c>
      <c r="G7" s="10">
        <f t="shared" si="0"/>
        <v>67581.38</v>
      </c>
      <c r="H7" s="9">
        <f t="shared" si="0"/>
        <v>59417.25</v>
      </c>
      <c r="I7" s="10">
        <f t="shared" si="0"/>
        <v>67581.38</v>
      </c>
      <c r="J7" s="13">
        <f t="shared" si="0"/>
        <v>85731.78</v>
      </c>
      <c r="K7" s="13">
        <f t="shared" si="1"/>
        <v>101334.23</v>
      </c>
    </row>
    <row r="8" spans="1:12" x14ac:dyDescent="0.35">
      <c r="A8" s="6">
        <v>3</v>
      </c>
      <c r="B8" s="9">
        <f t="shared" si="0"/>
        <v>59417.25</v>
      </c>
      <c r="C8" s="10">
        <f t="shared" si="0"/>
        <v>62169.5</v>
      </c>
      <c r="D8" s="9">
        <f t="shared" si="0"/>
        <v>59417.25</v>
      </c>
      <c r="E8" s="10">
        <f t="shared" si="0"/>
        <v>62169.5</v>
      </c>
      <c r="F8" s="9">
        <f t="shared" si="0"/>
        <v>60623.21</v>
      </c>
      <c r="G8" s="10">
        <f t="shared" si="0"/>
        <v>67581.38</v>
      </c>
      <c r="H8" s="9">
        <f t="shared" si="0"/>
        <v>59417.25</v>
      </c>
      <c r="I8" s="10">
        <f t="shared" si="0"/>
        <v>67581.38</v>
      </c>
      <c r="J8" s="13">
        <f t="shared" si="0"/>
        <v>85731.78</v>
      </c>
      <c r="K8" s="13">
        <f t="shared" si="1"/>
        <v>101334.23</v>
      </c>
    </row>
    <row r="9" spans="1:12" x14ac:dyDescent="0.35">
      <c r="A9" s="6">
        <v>4</v>
      </c>
      <c r="B9" s="9">
        <f t="shared" si="0"/>
        <v>59417.25</v>
      </c>
      <c r="C9" s="10">
        <f t="shared" si="0"/>
        <v>62169.5</v>
      </c>
      <c r="D9" s="9">
        <f t="shared" si="0"/>
        <v>59417.25</v>
      </c>
      <c r="E9" s="10">
        <f t="shared" si="0"/>
        <v>62169.5</v>
      </c>
      <c r="F9" s="9">
        <f t="shared" si="0"/>
        <v>60623.21</v>
      </c>
      <c r="G9" s="10">
        <f t="shared" si="0"/>
        <v>67581.38</v>
      </c>
      <c r="H9" s="9">
        <f t="shared" si="0"/>
        <v>59417.25</v>
      </c>
      <c r="I9" s="10">
        <f t="shared" si="0"/>
        <v>67581.38</v>
      </c>
      <c r="J9" s="13">
        <f t="shared" si="0"/>
        <v>88518.88</v>
      </c>
      <c r="K9" s="13">
        <f t="shared" si="1"/>
        <v>104121.32</v>
      </c>
    </row>
    <row r="10" spans="1:12" x14ac:dyDescent="0.35">
      <c r="A10" s="6">
        <v>5</v>
      </c>
      <c r="B10" s="9">
        <f t="shared" si="0"/>
        <v>61643.87</v>
      </c>
      <c r="C10" s="10">
        <f t="shared" si="0"/>
        <v>64952.87</v>
      </c>
      <c r="D10" s="9">
        <f t="shared" si="0"/>
        <v>61643.87</v>
      </c>
      <c r="E10" s="10">
        <f t="shared" si="0"/>
        <v>64952.87</v>
      </c>
      <c r="F10" s="9">
        <f t="shared" si="0"/>
        <v>63406.58</v>
      </c>
      <c r="G10" s="10">
        <f t="shared" si="0"/>
        <v>70364.75</v>
      </c>
      <c r="H10" s="9">
        <f t="shared" si="0"/>
        <v>61643.87</v>
      </c>
      <c r="I10" s="10">
        <f t="shared" si="0"/>
        <v>70364.75</v>
      </c>
      <c r="J10" s="13">
        <f t="shared" si="0"/>
        <v>88518.88</v>
      </c>
      <c r="K10" s="13">
        <f t="shared" si="1"/>
        <v>104121.32</v>
      </c>
    </row>
    <row r="11" spans="1:12" x14ac:dyDescent="0.35">
      <c r="A11" s="6">
        <v>6</v>
      </c>
      <c r="B11" s="9">
        <f t="shared" si="0"/>
        <v>61643.87</v>
      </c>
      <c r="C11" s="10">
        <f t="shared" si="0"/>
        <v>64952.87</v>
      </c>
      <c r="D11" s="9">
        <f t="shared" si="0"/>
        <v>61643.87</v>
      </c>
      <c r="E11" s="10">
        <f t="shared" si="0"/>
        <v>64952.87</v>
      </c>
      <c r="F11" s="9">
        <f t="shared" si="0"/>
        <v>63406.58</v>
      </c>
      <c r="G11" s="10">
        <f t="shared" si="0"/>
        <v>70364.75</v>
      </c>
      <c r="H11" s="9">
        <f t="shared" si="0"/>
        <v>61643.87</v>
      </c>
      <c r="I11" s="10">
        <f t="shared" si="0"/>
        <v>70364.75</v>
      </c>
      <c r="J11" s="13">
        <f t="shared" si="0"/>
        <v>91305.98</v>
      </c>
      <c r="K11" s="13">
        <f t="shared" si="1"/>
        <v>106908.42</v>
      </c>
    </row>
    <row r="12" spans="1:12" x14ac:dyDescent="0.35">
      <c r="A12" s="6">
        <v>7</v>
      </c>
      <c r="B12" s="9">
        <f t="shared" si="0"/>
        <v>63870.49</v>
      </c>
      <c r="C12" s="10">
        <f t="shared" si="0"/>
        <v>67736.25</v>
      </c>
      <c r="D12" s="9">
        <f t="shared" si="0"/>
        <v>63870.49</v>
      </c>
      <c r="E12" s="10">
        <f t="shared" si="0"/>
        <v>67736.25</v>
      </c>
      <c r="F12" s="9">
        <f t="shared" si="0"/>
        <v>66189.95</v>
      </c>
      <c r="G12" s="10">
        <f t="shared" si="0"/>
        <v>73148.13</v>
      </c>
      <c r="H12" s="9">
        <f t="shared" si="0"/>
        <v>63870.49</v>
      </c>
      <c r="I12" s="10">
        <f t="shared" si="0"/>
        <v>73148.13</v>
      </c>
      <c r="J12" s="13">
        <f t="shared" si="0"/>
        <v>91305.98</v>
      </c>
      <c r="K12" s="13">
        <f t="shared" si="1"/>
        <v>106908.42</v>
      </c>
    </row>
    <row r="13" spans="1:12" x14ac:dyDescent="0.35">
      <c r="A13" s="6">
        <v>8</v>
      </c>
      <c r="B13" s="9">
        <f t="shared" si="0"/>
        <v>63870.49</v>
      </c>
      <c r="C13" s="10">
        <f t="shared" si="0"/>
        <v>67736.25</v>
      </c>
      <c r="D13" s="9">
        <f t="shared" si="0"/>
        <v>63870.49</v>
      </c>
      <c r="E13" s="10">
        <f t="shared" si="0"/>
        <v>67736.25</v>
      </c>
      <c r="F13" s="9">
        <f t="shared" si="0"/>
        <v>66189.95</v>
      </c>
      <c r="G13" s="10">
        <f t="shared" si="0"/>
        <v>73148.13</v>
      </c>
      <c r="H13" s="9">
        <f t="shared" si="0"/>
        <v>63870.49</v>
      </c>
      <c r="I13" s="10">
        <f t="shared" si="0"/>
        <v>73148.13</v>
      </c>
      <c r="J13" s="13">
        <f t="shared" si="0"/>
        <v>94093.08</v>
      </c>
      <c r="K13" s="13">
        <f t="shared" si="1"/>
        <v>109695.52</v>
      </c>
    </row>
    <row r="14" spans="1:12" x14ac:dyDescent="0.35">
      <c r="A14" s="6">
        <v>9</v>
      </c>
      <c r="B14" s="9">
        <f t="shared" si="0"/>
        <v>66097.11</v>
      </c>
      <c r="C14" s="10">
        <f t="shared" si="0"/>
        <v>70519.62</v>
      </c>
      <c r="D14" s="9">
        <f t="shared" si="0"/>
        <v>66097.11</v>
      </c>
      <c r="E14" s="10">
        <f t="shared" si="0"/>
        <v>70519.62</v>
      </c>
      <c r="F14" s="9">
        <f t="shared" si="0"/>
        <v>68973.33</v>
      </c>
      <c r="G14" s="10">
        <f t="shared" si="0"/>
        <v>75931.5</v>
      </c>
      <c r="H14" s="9">
        <f t="shared" si="0"/>
        <v>66097.11</v>
      </c>
      <c r="I14" s="10">
        <f t="shared" si="0"/>
        <v>75931.5</v>
      </c>
      <c r="J14" s="13">
        <f t="shared" si="0"/>
        <v>94093.08</v>
      </c>
      <c r="K14" s="13">
        <f t="shared" si="1"/>
        <v>109695.52</v>
      </c>
    </row>
    <row r="15" spans="1:12" x14ac:dyDescent="0.35">
      <c r="A15" s="6">
        <v>10</v>
      </c>
      <c r="B15" s="9">
        <f t="shared" si="0"/>
        <v>66097.11</v>
      </c>
      <c r="C15" s="10">
        <f t="shared" si="0"/>
        <v>70519.62</v>
      </c>
      <c r="D15" s="9">
        <f t="shared" si="0"/>
        <v>66097.11</v>
      </c>
      <c r="E15" s="10">
        <f t="shared" si="0"/>
        <v>70519.62</v>
      </c>
      <c r="F15" s="9">
        <f t="shared" si="0"/>
        <v>68973.33</v>
      </c>
      <c r="G15" s="10">
        <f t="shared" si="0"/>
        <v>75931.5</v>
      </c>
      <c r="H15" s="9">
        <f t="shared" si="0"/>
        <v>66097.11</v>
      </c>
      <c r="I15" s="10">
        <f t="shared" si="0"/>
        <v>75931.5</v>
      </c>
      <c r="J15" s="13">
        <f t="shared" si="0"/>
        <v>96880.18</v>
      </c>
      <c r="K15" s="13">
        <f t="shared" si="1"/>
        <v>112482.62</v>
      </c>
    </row>
    <row r="16" spans="1:12" x14ac:dyDescent="0.35">
      <c r="A16" s="6">
        <v>11</v>
      </c>
      <c r="B16" s="9">
        <f t="shared" si="0"/>
        <v>68323.73</v>
      </c>
      <c r="C16" s="10">
        <f t="shared" si="0"/>
        <v>73302.990000000005</v>
      </c>
      <c r="D16" s="9">
        <f t="shared" si="0"/>
        <v>68323.73</v>
      </c>
      <c r="E16" s="10">
        <f t="shared" si="0"/>
        <v>73302.990000000005</v>
      </c>
      <c r="F16" s="9">
        <f t="shared" si="0"/>
        <v>71756.7</v>
      </c>
      <c r="G16" s="10">
        <f t="shared" si="0"/>
        <v>78714.87</v>
      </c>
      <c r="H16" s="9">
        <f t="shared" si="0"/>
        <v>68323.73</v>
      </c>
      <c r="I16" s="10">
        <f t="shared" si="0"/>
        <v>78714.87</v>
      </c>
      <c r="J16" s="13">
        <f t="shared" si="0"/>
        <v>96880.18</v>
      </c>
      <c r="K16" s="13">
        <f t="shared" si="1"/>
        <v>112482.62</v>
      </c>
    </row>
    <row r="17" spans="1:11" x14ac:dyDescent="0.35">
      <c r="A17" s="6">
        <v>12</v>
      </c>
      <c r="B17" s="9">
        <f t="shared" si="0"/>
        <v>68323.73</v>
      </c>
      <c r="C17" s="10">
        <f t="shared" si="0"/>
        <v>73302.990000000005</v>
      </c>
      <c r="D17" s="9">
        <f t="shared" si="0"/>
        <v>68323.73</v>
      </c>
      <c r="E17" s="10">
        <f t="shared" si="0"/>
        <v>73302.990000000005</v>
      </c>
      <c r="F17" s="9">
        <f t="shared" si="0"/>
        <v>71756.7</v>
      </c>
      <c r="G17" s="10">
        <f t="shared" si="0"/>
        <v>78714.87</v>
      </c>
      <c r="H17" s="9">
        <f t="shared" si="0"/>
        <v>68323.73</v>
      </c>
      <c r="I17" s="10">
        <f t="shared" si="0"/>
        <v>78714.87</v>
      </c>
      <c r="J17" s="13">
        <f t="shared" si="0"/>
        <v>99667.27</v>
      </c>
      <c r="K17" s="13">
        <f t="shared" si="1"/>
        <v>115269.71</v>
      </c>
    </row>
    <row r="18" spans="1:11" x14ac:dyDescent="0.35">
      <c r="A18" s="6">
        <v>13</v>
      </c>
      <c r="B18" s="9">
        <f t="shared" si="0"/>
        <v>70550.350000000006</v>
      </c>
      <c r="C18" s="10">
        <f t="shared" si="0"/>
        <v>76086.37</v>
      </c>
      <c r="D18" s="9">
        <f t="shared" si="0"/>
        <v>70550.350000000006</v>
      </c>
      <c r="E18" s="10">
        <f t="shared" si="0"/>
        <v>76086.37</v>
      </c>
      <c r="F18" s="9">
        <f t="shared" si="0"/>
        <v>74540.070000000007</v>
      </c>
      <c r="G18" s="10">
        <f t="shared" si="0"/>
        <v>81498.25</v>
      </c>
      <c r="H18" s="9">
        <f t="shared" si="0"/>
        <v>70550.350000000006</v>
      </c>
      <c r="I18" s="10">
        <f t="shared" si="0"/>
        <v>81498.25</v>
      </c>
      <c r="J18" s="13">
        <f t="shared" si="0"/>
        <v>99667.27</v>
      </c>
      <c r="K18" s="13">
        <f t="shared" si="1"/>
        <v>115269.71</v>
      </c>
    </row>
    <row r="19" spans="1:11" x14ac:dyDescent="0.35">
      <c r="A19" s="6">
        <v>14</v>
      </c>
      <c r="B19" s="9">
        <f t="shared" si="0"/>
        <v>70550.350000000006</v>
      </c>
      <c r="C19" s="10">
        <f t="shared" si="0"/>
        <v>76086.37</v>
      </c>
      <c r="D19" s="9">
        <f t="shared" si="0"/>
        <v>70550.350000000006</v>
      </c>
      <c r="E19" s="10">
        <f t="shared" si="0"/>
        <v>76086.37</v>
      </c>
      <c r="F19" s="9">
        <f t="shared" si="0"/>
        <v>74540.070000000007</v>
      </c>
      <c r="G19" s="10">
        <f t="shared" si="0"/>
        <v>81498.25</v>
      </c>
      <c r="H19" s="9">
        <f t="shared" si="0"/>
        <v>70550.350000000006</v>
      </c>
      <c r="I19" s="10">
        <f t="shared" si="0"/>
        <v>81498.25</v>
      </c>
      <c r="J19" s="13">
        <f t="shared" si="0"/>
        <v>102454.37</v>
      </c>
      <c r="K19" s="13">
        <f t="shared" si="1"/>
        <v>118056.81</v>
      </c>
    </row>
    <row r="20" spans="1:11" x14ac:dyDescent="0.35">
      <c r="A20" s="6">
        <v>15</v>
      </c>
      <c r="B20" s="9">
        <f t="shared" si="0"/>
        <v>72776.97</v>
      </c>
      <c r="C20" s="10">
        <f t="shared" si="0"/>
        <v>78869.740000000005</v>
      </c>
      <c r="D20" s="9">
        <f t="shared" si="0"/>
        <v>72776.97</v>
      </c>
      <c r="E20" s="10">
        <f t="shared" si="0"/>
        <v>78869.740000000005</v>
      </c>
      <c r="F20" s="9">
        <f t="shared" si="0"/>
        <v>77323.45</v>
      </c>
      <c r="G20" s="10">
        <f t="shared" si="0"/>
        <v>84281.62</v>
      </c>
      <c r="H20" s="9">
        <f t="shared" si="0"/>
        <v>72776.97</v>
      </c>
      <c r="I20" s="10">
        <f t="shared" si="0"/>
        <v>84281.62</v>
      </c>
      <c r="J20" s="13">
        <f t="shared" si="0"/>
        <v>102454.37</v>
      </c>
      <c r="K20" s="13">
        <f t="shared" si="1"/>
        <v>118056.81</v>
      </c>
    </row>
    <row r="21" spans="1:11" x14ac:dyDescent="0.35">
      <c r="A21" s="6">
        <v>16</v>
      </c>
      <c r="B21" s="9">
        <f t="shared" ref="B21:J34" si="2">ROUNDDOWN(B91*$E$2,2)</f>
        <v>72776.97</v>
      </c>
      <c r="C21" s="10">
        <f t="shared" si="2"/>
        <v>78869.740000000005</v>
      </c>
      <c r="D21" s="9">
        <f t="shared" si="2"/>
        <v>72776.97</v>
      </c>
      <c r="E21" s="10">
        <f t="shared" si="2"/>
        <v>78869.740000000005</v>
      </c>
      <c r="F21" s="9">
        <f t="shared" si="2"/>
        <v>77323.45</v>
      </c>
      <c r="G21" s="10">
        <f t="shared" si="2"/>
        <v>84281.62</v>
      </c>
      <c r="H21" s="9">
        <f t="shared" si="2"/>
        <v>72776.97</v>
      </c>
      <c r="I21" s="10">
        <f t="shared" si="2"/>
        <v>84281.62</v>
      </c>
      <c r="J21" s="13">
        <f t="shared" si="2"/>
        <v>105241.47</v>
      </c>
      <c r="K21" s="13">
        <f t="shared" si="1"/>
        <v>120843.91</v>
      </c>
    </row>
    <row r="22" spans="1:11" x14ac:dyDescent="0.35">
      <c r="A22" s="6">
        <v>17</v>
      </c>
      <c r="B22" s="9">
        <f t="shared" si="2"/>
        <v>75003.59</v>
      </c>
      <c r="C22" s="10">
        <f t="shared" si="2"/>
        <v>81653.11</v>
      </c>
      <c r="D22" s="9">
        <f t="shared" si="2"/>
        <v>75003.59</v>
      </c>
      <c r="E22" s="10">
        <f t="shared" si="2"/>
        <v>81653.11</v>
      </c>
      <c r="F22" s="9">
        <f t="shared" si="2"/>
        <v>80106.820000000007</v>
      </c>
      <c r="G22" s="10">
        <f t="shared" si="2"/>
        <v>87064.99</v>
      </c>
      <c r="H22" s="9">
        <f t="shared" si="2"/>
        <v>75003.59</v>
      </c>
      <c r="I22" s="10">
        <f t="shared" si="2"/>
        <v>87064.99</v>
      </c>
      <c r="J22" s="13">
        <f t="shared" si="2"/>
        <v>105241.47</v>
      </c>
      <c r="K22" s="13">
        <f t="shared" si="1"/>
        <v>120843.91</v>
      </c>
    </row>
    <row r="23" spans="1:11" x14ac:dyDescent="0.35">
      <c r="A23" s="6">
        <v>18</v>
      </c>
      <c r="B23" s="9">
        <f t="shared" si="2"/>
        <v>75003.59</v>
      </c>
      <c r="C23" s="10">
        <f t="shared" si="2"/>
        <v>81653.11</v>
      </c>
      <c r="D23" s="9">
        <f t="shared" si="2"/>
        <v>75003.59</v>
      </c>
      <c r="E23" s="10">
        <f t="shared" si="2"/>
        <v>81653.11</v>
      </c>
      <c r="F23" s="9">
        <f t="shared" si="2"/>
        <v>80106.820000000007</v>
      </c>
      <c r="G23" s="10">
        <f t="shared" si="2"/>
        <v>87064.99</v>
      </c>
      <c r="H23" s="9">
        <f t="shared" si="2"/>
        <v>75003.59</v>
      </c>
      <c r="I23" s="10">
        <f t="shared" si="2"/>
        <v>87064.99</v>
      </c>
      <c r="J23" s="13">
        <f t="shared" si="2"/>
        <v>108028.57</v>
      </c>
      <c r="K23" s="13">
        <f t="shared" si="1"/>
        <v>123631.01</v>
      </c>
    </row>
    <row r="24" spans="1:11" x14ac:dyDescent="0.35">
      <c r="A24" s="6">
        <v>19</v>
      </c>
      <c r="B24" s="9">
        <f t="shared" si="2"/>
        <v>77230.210000000006</v>
      </c>
      <c r="C24" s="10">
        <f t="shared" si="2"/>
        <v>84436.49</v>
      </c>
      <c r="D24" s="9">
        <f t="shared" si="2"/>
        <v>77230.210000000006</v>
      </c>
      <c r="E24" s="10">
        <f t="shared" si="2"/>
        <v>84436.49</v>
      </c>
      <c r="F24" s="9">
        <f t="shared" si="2"/>
        <v>82890.19</v>
      </c>
      <c r="G24" s="10">
        <f t="shared" si="2"/>
        <v>89848.37</v>
      </c>
      <c r="H24" s="9">
        <f t="shared" si="2"/>
        <v>77230.210000000006</v>
      </c>
      <c r="I24" s="10">
        <f t="shared" si="2"/>
        <v>89848.37</v>
      </c>
      <c r="J24" s="13">
        <f t="shared" si="2"/>
        <v>108028.57</v>
      </c>
      <c r="K24" s="13">
        <f t="shared" si="1"/>
        <v>123631.01</v>
      </c>
    </row>
    <row r="25" spans="1:11" x14ac:dyDescent="0.35">
      <c r="A25" s="6">
        <v>20</v>
      </c>
      <c r="B25" s="9">
        <f t="shared" si="2"/>
        <v>77230.210000000006</v>
      </c>
      <c r="C25" s="10">
        <f t="shared" si="2"/>
        <v>84436.49</v>
      </c>
      <c r="D25" s="9">
        <f t="shared" si="2"/>
        <v>77230.210000000006</v>
      </c>
      <c r="E25" s="10">
        <f t="shared" si="2"/>
        <v>84436.49</v>
      </c>
      <c r="F25" s="9">
        <f t="shared" si="2"/>
        <v>82890.19</v>
      </c>
      <c r="G25" s="10">
        <f t="shared" si="2"/>
        <v>89848.37</v>
      </c>
      <c r="H25" s="9">
        <f t="shared" si="2"/>
        <v>77230.210000000006</v>
      </c>
      <c r="I25" s="10">
        <f t="shared" si="2"/>
        <v>89848.37</v>
      </c>
      <c r="J25" s="13">
        <f t="shared" si="2"/>
        <v>110815.66</v>
      </c>
      <c r="K25" s="13">
        <f t="shared" si="1"/>
        <v>126418.1</v>
      </c>
    </row>
    <row r="26" spans="1:11" x14ac:dyDescent="0.35">
      <c r="A26" s="6">
        <v>21</v>
      </c>
      <c r="B26" s="9">
        <f t="shared" si="2"/>
        <v>79456.83</v>
      </c>
      <c r="C26" s="10">
        <f t="shared" si="2"/>
        <v>87219.86</v>
      </c>
      <c r="D26" s="9">
        <f t="shared" si="2"/>
        <v>79456.83</v>
      </c>
      <c r="E26" s="10">
        <f t="shared" si="2"/>
        <v>87219.86</v>
      </c>
      <c r="F26" s="9">
        <f t="shared" si="2"/>
        <v>85673.57</v>
      </c>
      <c r="G26" s="10">
        <f t="shared" si="2"/>
        <v>92631.74</v>
      </c>
      <c r="H26" s="9">
        <f t="shared" si="2"/>
        <v>79456.83</v>
      </c>
      <c r="I26" s="10">
        <f t="shared" si="2"/>
        <v>92631.74</v>
      </c>
      <c r="J26" s="13">
        <f t="shared" si="2"/>
        <v>110815.66</v>
      </c>
      <c r="K26" s="13">
        <f t="shared" si="1"/>
        <v>126418.1</v>
      </c>
    </row>
    <row r="27" spans="1:11" x14ac:dyDescent="0.35">
      <c r="A27" s="6">
        <v>22</v>
      </c>
      <c r="B27" s="9">
        <f t="shared" si="2"/>
        <v>79456.83</v>
      </c>
      <c r="C27" s="10">
        <f t="shared" si="2"/>
        <v>87219.86</v>
      </c>
      <c r="D27" s="9">
        <f t="shared" si="2"/>
        <v>79456.83</v>
      </c>
      <c r="E27" s="10">
        <f t="shared" si="2"/>
        <v>87219.86</v>
      </c>
      <c r="F27" s="9">
        <f t="shared" si="2"/>
        <v>85673.57</v>
      </c>
      <c r="G27" s="10">
        <f t="shared" si="2"/>
        <v>92631.74</v>
      </c>
      <c r="H27" s="9">
        <f t="shared" si="2"/>
        <v>79456.83</v>
      </c>
      <c r="I27" s="10">
        <f t="shared" si="2"/>
        <v>92631.74</v>
      </c>
      <c r="J27" s="13">
        <f t="shared" si="2"/>
        <v>113602.76</v>
      </c>
      <c r="K27" s="13">
        <f t="shared" si="1"/>
        <v>129205.2</v>
      </c>
    </row>
    <row r="28" spans="1:11" x14ac:dyDescent="0.35">
      <c r="A28" s="6">
        <v>23</v>
      </c>
      <c r="B28" s="9">
        <f t="shared" si="2"/>
        <v>81683.45</v>
      </c>
      <c r="C28" s="10">
        <f t="shared" si="2"/>
        <v>90003.23</v>
      </c>
      <c r="D28" s="9">
        <f t="shared" si="2"/>
        <v>81683.45</v>
      </c>
      <c r="E28" s="10">
        <f t="shared" si="2"/>
        <v>90003.23</v>
      </c>
      <c r="F28" s="9">
        <f t="shared" si="2"/>
        <v>88456.94</v>
      </c>
      <c r="G28" s="10">
        <f t="shared" si="2"/>
        <v>95415.11</v>
      </c>
      <c r="H28" s="9">
        <f t="shared" si="2"/>
        <v>81683.45</v>
      </c>
      <c r="I28" s="10">
        <f t="shared" si="2"/>
        <v>95415.11</v>
      </c>
      <c r="J28" s="13">
        <f t="shared" si="2"/>
        <v>113602.76</v>
      </c>
      <c r="K28" s="13">
        <f t="shared" si="1"/>
        <v>129205.2</v>
      </c>
    </row>
    <row r="29" spans="1:11" x14ac:dyDescent="0.35">
      <c r="A29" s="6">
        <v>24</v>
      </c>
      <c r="B29" s="9">
        <f t="shared" si="2"/>
        <v>81683.45</v>
      </c>
      <c r="C29" s="10">
        <f t="shared" si="2"/>
        <v>90003.23</v>
      </c>
      <c r="D29" s="9">
        <f t="shared" si="2"/>
        <v>81683.45</v>
      </c>
      <c r="E29" s="10">
        <f t="shared" si="2"/>
        <v>90003.23</v>
      </c>
      <c r="F29" s="9">
        <f t="shared" si="2"/>
        <v>88456.94</v>
      </c>
      <c r="G29" s="10">
        <f t="shared" si="2"/>
        <v>95415.11</v>
      </c>
      <c r="H29" s="9">
        <f t="shared" si="2"/>
        <v>81683.45</v>
      </c>
      <c r="I29" s="10">
        <f t="shared" si="2"/>
        <v>95415.11</v>
      </c>
      <c r="J29" s="13">
        <f t="shared" si="2"/>
        <v>113602.76</v>
      </c>
      <c r="K29" s="13">
        <f t="shared" si="1"/>
        <v>129205.2</v>
      </c>
    </row>
    <row r="30" spans="1:11" x14ac:dyDescent="0.35">
      <c r="A30" s="6">
        <v>25</v>
      </c>
      <c r="B30" s="9">
        <f t="shared" si="2"/>
        <v>83910.07</v>
      </c>
      <c r="C30" s="10">
        <f t="shared" si="2"/>
        <v>92786.61</v>
      </c>
      <c r="D30" s="9">
        <f t="shared" si="2"/>
        <v>83910.07</v>
      </c>
      <c r="E30" s="10">
        <f t="shared" si="2"/>
        <v>92786.61</v>
      </c>
      <c r="F30" s="9">
        <f t="shared" si="2"/>
        <v>91240.31</v>
      </c>
      <c r="G30" s="10">
        <f t="shared" si="2"/>
        <v>98198.49</v>
      </c>
      <c r="H30" s="9">
        <f t="shared" si="2"/>
        <v>83910.07</v>
      </c>
      <c r="I30" s="10">
        <f t="shared" si="2"/>
        <v>98198.49</v>
      </c>
      <c r="J30" s="13">
        <f t="shared" si="2"/>
        <v>113602.76</v>
      </c>
      <c r="K30" s="13">
        <f t="shared" si="1"/>
        <v>129205.2</v>
      </c>
    </row>
    <row r="31" spans="1:11" x14ac:dyDescent="0.35">
      <c r="A31" s="6">
        <v>26</v>
      </c>
      <c r="B31" s="9">
        <f t="shared" si="2"/>
        <v>83910.07</v>
      </c>
      <c r="C31" s="10">
        <f t="shared" si="2"/>
        <v>92786.61</v>
      </c>
      <c r="D31" s="9">
        <f t="shared" si="2"/>
        <v>83910.07</v>
      </c>
      <c r="E31" s="10">
        <f t="shared" si="2"/>
        <v>92786.61</v>
      </c>
      <c r="F31" s="9">
        <f t="shared" si="2"/>
        <v>91240.31</v>
      </c>
      <c r="G31" s="10">
        <f t="shared" si="2"/>
        <v>98198.49</v>
      </c>
      <c r="H31" s="9">
        <f t="shared" si="2"/>
        <v>83910.07</v>
      </c>
      <c r="I31" s="10">
        <f t="shared" si="2"/>
        <v>98198.49</v>
      </c>
      <c r="J31" s="13">
        <f t="shared" si="2"/>
        <v>113602.76</v>
      </c>
      <c r="K31" s="13">
        <f t="shared" si="1"/>
        <v>129205.2</v>
      </c>
    </row>
    <row r="32" spans="1:11" x14ac:dyDescent="0.35">
      <c r="A32" s="6">
        <v>27</v>
      </c>
      <c r="B32" s="9">
        <f t="shared" si="2"/>
        <v>86136.69</v>
      </c>
      <c r="C32" s="10">
        <f t="shared" si="2"/>
        <v>92786.61</v>
      </c>
      <c r="D32" s="9">
        <f t="shared" si="2"/>
        <v>86136.69</v>
      </c>
      <c r="E32" s="10">
        <f t="shared" si="2"/>
        <v>92786.61</v>
      </c>
      <c r="F32" s="9">
        <f t="shared" si="2"/>
        <v>91240.31</v>
      </c>
      <c r="G32" s="10">
        <f t="shared" si="2"/>
        <v>98198.49</v>
      </c>
      <c r="H32" s="9">
        <f t="shared" si="2"/>
        <v>86136.69</v>
      </c>
      <c r="I32" s="10">
        <f t="shared" si="2"/>
        <v>98198.49</v>
      </c>
      <c r="J32" s="13">
        <f t="shared" si="2"/>
        <v>113602.76</v>
      </c>
      <c r="K32" s="13">
        <f t="shared" si="1"/>
        <v>129205.2</v>
      </c>
    </row>
    <row r="33" spans="1:11" x14ac:dyDescent="0.35">
      <c r="A33" s="6" t="s">
        <v>37</v>
      </c>
      <c r="B33" s="9">
        <f t="shared" si="2"/>
        <v>88363.31</v>
      </c>
      <c r="C33" s="10">
        <f t="shared" si="2"/>
        <v>95569.98</v>
      </c>
      <c r="D33" s="9">
        <f t="shared" si="2"/>
        <v>88363.31</v>
      </c>
      <c r="E33" s="10">
        <f t="shared" si="2"/>
        <v>95569.98</v>
      </c>
      <c r="F33" s="9">
        <f t="shared" si="2"/>
        <v>94023.69</v>
      </c>
      <c r="G33" s="10">
        <f t="shared" si="2"/>
        <v>100981.86</v>
      </c>
      <c r="H33" s="9">
        <f t="shared" si="2"/>
        <v>88363.31</v>
      </c>
      <c r="I33" s="10">
        <f t="shared" si="2"/>
        <v>100981.86</v>
      </c>
      <c r="J33" s="13">
        <f t="shared" si="2"/>
        <v>116389.86</v>
      </c>
      <c r="K33" s="13">
        <f t="shared" si="1"/>
        <v>131992.29999999999</v>
      </c>
    </row>
    <row r="34" spans="1:11" ht="15" thickBot="1" x14ac:dyDescent="0.4">
      <c r="A34" s="6" t="s">
        <v>38</v>
      </c>
      <c r="B34" s="38">
        <f t="shared" si="2"/>
        <v>90589.93</v>
      </c>
      <c r="C34" s="39">
        <f t="shared" si="2"/>
        <v>98353.35</v>
      </c>
      <c r="D34" s="38">
        <f t="shared" si="2"/>
        <v>90589.93</v>
      </c>
      <c r="E34" s="39">
        <f t="shared" si="2"/>
        <v>98353.35</v>
      </c>
      <c r="F34" s="38">
        <f t="shared" si="2"/>
        <v>96807.06</v>
      </c>
      <c r="G34" s="39">
        <f t="shared" si="2"/>
        <v>103765.23</v>
      </c>
      <c r="H34" s="38">
        <f t="shared" si="2"/>
        <v>90589.93</v>
      </c>
      <c r="I34" s="39">
        <f t="shared" si="2"/>
        <v>103765.23</v>
      </c>
      <c r="J34" s="37">
        <f t="shared" si="2"/>
        <v>119176.96000000001</v>
      </c>
      <c r="K34" s="37">
        <f t="shared" si="1"/>
        <v>134779.4</v>
      </c>
    </row>
    <row r="35" spans="1:11" ht="15" thickBot="1" x14ac:dyDescent="0.4"/>
    <row r="36" spans="1:11" ht="16" thickBot="1" x14ac:dyDescent="0.4">
      <c r="A36" s="18" t="str">
        <f>'Enseignants,aux,param,soc,psy'!A37</f>
        <v>Traitements mensuels bruts d'application depuis le 1er janvier 2024, indexés au coefficient de liquidation:</v>
      </c>
      <c r="B36" s="19"/>
      <c r="C36" s="19"/>
      <c r="D36" s="19"/>
      <c r="E36" s="19"/>
      <c r="F36" s="19"/>
      <c r="G36" s="19"/>
      <c r="H36" s="23"/>
      <c r="I36" s="23"/>
      <c r="J36" s="20"/>
      <c r="K36" s="20"/>
    </row>
    <row r="37" spans="1:11" s="21" customFormat="1" ht="44" thickBot="1" x14ac:dyDescent="0.4">
      <c r="B37" s="79" t="s">
        <v>85</v>
      </c>
      <c r="C37" s="80"/>
      <c r="D37" s="79" t="s">
        <v>86</v>
      </c>
      <c r="E37" s="80"/>
      <c r="F37" s="79" t="s">
        <v>87</v>
      </c>
      <c r="G37" s="80"/>
      <c r="H37" s="79" t="s">
        <v>88</v>
      </c>
      <c r="I37" s="78"/>
      <c r="J37" s="35" t="s">
        <v>90</v>
      </c>
      <c r="K37" s="35" t="s">
        <v>96</v>
      </c>
    </row>
    <row r="38" spans="1:11" s="21" customFormat="1" ht="19.5" customHeight="1" x14ac:dyDescent="0.35">
      <c r="A38" s="40" t="s">
        <v>62</v>
      </c>
      <c r="B38" s="30">
        <v>165</v>
      </c>
      <c r="C38" s="31">
        <v>828</v>
      </c>
      <c r="D38" s="30">
        <v>508</v>
      </c>
      <c r="E38" s="31">
        <v>543</v>
      </c>
      <c r="F38" s="30">
        <v>507</v>
      </c>
      <c r="G38" s="31">
        <v>514</v>
      </c>
      <c r="H38" s="30">
        <v>508</v>
      </c>
      <c r="I38" s="31">
        <v>514</v>
      </c>
      <c r="J38" s="27">
        <v>821</v>
      </c>
      <c r="K38" s="27">
        <v>822</v>
      </c>
    </row>
    <row r="39" spans="1:11" s="21" customFormat="1" ht="29.5" thickBot="1" x14ac:dyDescent="0.4">
      <c r="A39" s="32" t="s">
        <v>64</v>
      </c>
      <c r="B39" s="33" t="s">
        <v>89</v>
      </c>
      <c r="C39" s="34">
        <v>469</v>
      </c>
      <c r="D39" s="33" t="s">
        <v>93</v>
      </c>
      <c r="E39" s="34" t="s">
        <v>94</v>
      </c>
      <c r="F39" s="33" t="s">
        <v>95</v>
      </c>
      <c r="G39" s="34" t="s">
        <v>49</v>
      </c>
      <c r="H39" s="33" t="s">
        <v>93</v>
      </c>
      <c r="I39" s="34" t="s">
        <v>49</v>
      </c>
      <c r="J39" s="36" t="s">
        <v>92</v>
      </c>
      <c r="K39" s="36" t="s">
        <v>91</v>
      </c>
    </row>
    <row r="40" spans="1:11" x14ac:dyDescent="0.35">
      <c r="A40" s="6">
        <v>0</v>
      </c>
      <c r="B40" s="9">
        <f t="shared" ref="B40:J55" si="3">ROUND(B5/12,2)</f>
        <v>4638.32</v>
      </c>
      <c r="C40" s="10">
        <f t="shared" si="3"/>
        <v>4798.1000000000004</v>
      </c>
      <c r="D40" s="9">
        <f t="shared" si="3"/>
        <v>4638.32</v>
      </c>
      <c r="E40" s="10">
        <f t="shared" si="3"/>
        <v>4798.1000000000004</v>
      </c>
      <c r="F40" s="9">
        <f t="shared" si="3"/>
        <v>4669.25</v>
      </c>
      <c r="G40" s="10">
        <f t="shared" si="3"/>
        <v>5249.09</v>
      </c>
      <c r="H40" s="9">
        <f t="shared" si="3"/>
        <v>4638.32</v>
      </c>
      <c r="I40" s="10">
        <f t="shared" si="3"/>
        <v>5249.09</v>
      </c>
      <c r="J40" s="13">
        <f t="shared" si="3"/>
        <v>6912.06</v>
      </c>
      <c r="K40" s="13">
        <f t="shared" ref="K40:K69" si="4">ROUND(K5/12,2)</f>
        <v>8212.26</v>
      </c>
    </row>
    <row r="41" spans="1:11" x14ac:dyDescent="0.35">
      <c r="A41" s="6">
        <v>1</v>
      </c>
      <c r="B41" s="9">
        <f t="shared" si="3"/>
        <v>4742.6899999999996</v>
      </c>
      <c r="C41" s="10">
        <f t="shared" si="3"/>
        <v>4925.67</v>
      </c>
      <c r="D41" s="9">
        <f t="shared" si="3"/>
        <v>4742.6899999999996</v>
      </c>
      <c r="E41" s="10">
        <f t="shared" si="3"/>
        <v>4925.67</v>
      </c>
      <c r="F41" s="9">
        <f t="shared" si="3"/>
        <v>4796.8100000000004</v>
      </c>
      <c r="G41" s="10">
        <f t="shared" si="3"/>
        <v>5376.66</v>
      </c>
      <c r="H41" s="9">
        <f t="shared" si="3"/>
        <v>4742.6899999999996</v>
      </c>
      <c r="I41" s="10">
        <f t="shared" si="3"/>
        <v>5376.66</v>
      </c>
      <c r="J41" s="13">
        <f t="shared" si="3"/>
        <v>6912.06</v>
      </c>
      <c r="K41" s="13">
        <f t="shared" si="4"/>
        <v>8212.26</v>
      </c>
    </row>
    <row r="42" spans="1:11" x14ac:dyDescent="0.35">
      <c r="A42" s="6">
        <v>2</v>
      </c>
      <c r="B42" s="9">
        <f t="shared" si="3"/>
        <v>4951.4399999999996</v>
      </c>
      <c r="C42" s="10">
        <f t="shared" si="3"/>
        <v>5180.79</v>
      </c>
      <c r="D42" s="9">
        <f t="shared" si="3"/>
        <v>4951.4399999999996</v>
      </c>
      <c r="E42" s="10">
        <f t="shared" si="3"/>
        <v>5180.79</v>
      </c>
      <c r="F42" s="9">
        <f t="shared" si="3"/>
        <v>5051.93</v>
      </c>
      <c r="G42" s="10">
        <f t="shared" si="3"/>
        <v>5631.78</v>
      </c>
      <c r="H42" s="9">
        <f t="shared" si="3"/>
        <v>4951.4399999999996</v>
      </c>
      <c r="I42" s="10">
        <f t="shared" si="3"/>
        <v>5631.78</v>
      </c>
      <c r="J42" s="13">
        <f t="shared" si="3"/>
        <v>7144.32</v>
      </c>
      <c r="K42" s="13">
        <f t="shared" si="4"/>
        <v>8444.52</v>
      </c>
    </row>
    <row r="43" spans="1:11" x14ac:dyDescent="0.35">
      <c r="A43" s="6">
        <v>3</v>
      </c>
      <c r="B43" s="9">
        <f t="shared" si="3"/>
        <v>4951.4399999999996</v>
      </c>
      <c r="C43" s="10">
        <f t="shared" si="3"/>
        <v>5180.79</v>
      </c>
      <c r="D43" s="9">
        <f t="shared" si="3"/>
        <v>4951.4399999999996</v>
      </c>
      <c r="E43" s="10">
        <f t="shared" si="3"/>
        <v>5180.79</v>
      </c>
      <c r="F43" s="9">
        <f t="shared" si="3"/>
        <v>5051.93</v>
      </c>
      <c r="G43" s="10">
        <f t="shared" si="3"/>
        <v>5631.78</v>
      </c>
      <c r="H43" s="9">
        <f t="shared" si="3"/>
        <v>4951.4399999999996</v>
      </c>
      <c r="I43" s="10">
        <f t="shared" si="3"/>
        <v>5631.78</v>
      </c>
      <c r="J43" s="13">
        <f t="shared" si="3"/>
        <v>7144.32</v>
      </c>
      <c r="K43" s="13">
        <f t="shared" si="4"/>
        <v>8444.52</v>
      </c>
    </row>
    <row r="44" spans="1:11" x14ac:dyDescent="0.35">
      <c r="A44" s="6">
        <v>4</v>
      </c>
      <c r="B44" s="9">
        <f t="shared" si="3"/>
        <v>4951.4399999999996</v>
      </c>
      <c r="C44" s="10">
        <f t="shared" si="3"/>
        <v>5180.79</v>
      </c>
      <c r="D44" s="9">
        <f t="shared" si="3"/>
        <v>4951.4399999999996</v>
      </c>
      <c r="E44" s="10">
        <f t="shared" si="3"/>
        <v>5180.79</v>
      </c>
      <c r="F44" s="9">
        <f t="shared" si="3"/>
        <v>5051.93</v>
      </c>
      <c r="G44" s="10">
        <f t="shared" si="3"/>
        <v>5631.78</v>
      </c>
      <c r="H44" s="9">
        <f t="shared" si="3"/>
        <v>4951.4399999999996</v>
      </c>
      <c r="I44" s="10">
        <f t="shared" si="3"/>
        <v>5631.78</v>
      </c>
      <c r="J44" s="13">
        <f t="shared" si="3"/>
        <v>7376.57</v>
      </c>
      <c r="K44" s="13">
        <f t="shared" si="4"/>
        <v>8676.7800000000007</v>
      </c>
    </row>
    <row r="45" spans="1:11" x14ac:dyDescent="0.35">
      <c r="A45" s="6">
        <v>5</v>
      </c>
      <c r="B45" s="9">
        <f t="shared" si="3"/>
        <v>5136.99</v>
      </c>
      <c r="C45" s="10">
        <f t="shared" si="3"/>
        <v>5412.74</v>
      </c>
      <c r="D45" s="9">
        <f t="shared" si="3"/>
        <v>5136.99</v>
      </c>
      <c r="E45" s="10">
        <f t="shared" si="3"/>
        <v>5412.74</v>
      </c>
      <c r="F45" s="9">
        <f t="shared" si="3"/>
        <v>5283.88</v>
      </c>
      <c r="G45" s="10">
        <f t="shared" si="3"/>
        <v>5863.73</v>
      </c>
      <c r="H45" s="9">
        <f t="shared" si="3"/>
        <v>5136.99</v>
      </c>
      <c r="I45" s="10">
        <f t="shared" si="3"/>
        <v>5863.73</v>
      </c>
      <c r="J45" s="13">
        <f t="shared" si="3"/>
        <v>7376.57</v>
      </c>
      <c r="K45" s="13">
        <f t="shared" si="4"/>
        <v>8676.7800000000007</v>
      </c>
    </row>
    <row r="46" spans="1:11" x14ac:dyDescent="0.35">
      <c r="A46" s="6">
        <v>6</v>
      </c>
      <c r="B46" s="9">
        <f t="shared" si="3"/>
        <v>5136.99</v>
      </c>
      <c r="C46" s="10">
        <f t="shared" si="3"/>
        <v>5412.74</v>
      </c>
      <c r="D46" s="9">
        <f t="shared" si="3"/>
        <v>5136.99</v>
      </c>
      <c r="E46" s="10">
        <f t="shared" si="3"/>
        <v>5412.74</v>
      </c>
      <c r="F46" s="9">
        <f t="shared" si="3"/>
        <v>5283.88</v>
      </c>
      <c r="G46" s="10">
        <f t="shared" si="3"/>
        <v>5863.73</v>
      </c>
      <c r="H46" s="9">
        <f t="shared" si="3"/>
        <v>5136.99</v>
      </c>
      <c r="I46" s="10">
        <f t="shared" si="3"/>
        <v>5863.73</v>
      </c>
      <c r="J46" s="13">
        <f t="shared" si="3"/>
        <v>7608.83</v>
      </c>
      <c r="K46" s="13">
        <f t="shared" si="4"/>
        <v>8909.0400000000009</v>
      </c>
    </row>
    <row r="47" spans="1:11" x14ac:dyDescent="0.35">
      <c r="A47" s="6">
        <v>7</v>
      </c>
      <c r="B47" s="9">
        <f t="shared" si="3"/>
        <v>5322.54</v>
      </c>
      <c r="C47" s="10">
        <f t="shared" si="3"/>
        <v>5644.69</v>
      </c>
      <c r="D47" s="9">
        <f t="shared" si="3"/>
        <v>5322.54</v>
      </c>
      <c r="E47" s="10">
        <f t="shared" si="3"/>
        <v>5644.69</v>
      </c>
      <c r="F47" s="9">
        <f t="shared" si="3"/>
        <v>5515.83</v>
      </c>
      <c r="G47" s="10">
        <f t="shared" si="3"/>
        <v>6095.68</v>
      </c>
      <c r="H47" s="9">
        <f t="shared" si="3"/>
        <v>5322.54</v>
      </c>
      <c r="I47" s="10">
        <f t="shared" si="3"/>
        <v>6095.68</v>
      </c>
      <c r="J47" s="13">
        <f t="shared" si="3"/>
        <v>7608.83</v>
      </c>
      <c r="K47" s="13">
        <f t="shared" si="4"/>
        <v>8909.0400000000009</v>
      </c>
    </row>
    <row r="48" spans="1:11" x14ac:dyDescent="0.35">
      <c r="A48" s="6">
        <v>8</v>
      </c>
      <c r="B48" s="9">
        <f t="shared" si="3"/>
        <v>5322.54</v>
      </c>
      <c r="C48" s="10">
        <f t="shared" si="3"/>
        <v>5644.69</v>
      </c>
      <c r="D48" s="9">
        <f t="shared" si="3"/>
        <v>5322.54</v>
      </c>
      <c r="E48" s="10">
        <f t="shared" si="3"/>
        <v>5644.69</v>
      </c>
      <c r="F48" s="9">
        <f t="shared" si="3"/>
        <v>5515.83</v>
      </c>
      <c r="G48" s="10">
        <f t="shared" si="3"/>
        <v>6095.68</v>
      </c>
      <c r="H48" s="9">
        <f t="shared" si="3"/>
        <v>5322.54</v>
      </c>
      <c r="I48" s="10">
        <f t="shared" si="3"/>
        <v>6095.68</v>
      </c>
      <c r="J48" s="13">
        <f t="shared" si="3"/>
        <v>7841.09</v>
      </c>
      <c r="K48" s="13">
        <f t="shared" si="4"/>
        <v>9141.2900000000009</v>
      </c>
    </row>
    <row r="49" spans="1:11" x14ac:dyDescent="0.35">
      <c r="A49" s="6">
        <v>9</v>
      </c>
      <c r="B49" s="9">
        <f t="shared" si="3"/>
        <v>5508.09</v>
      </c>
      <c r="C49" s="10">
        <f t="shared" si="3"/>
        <v>5876.64</v>
      </c>
      <c r="D49" s="9">
        <f t="shared" si="3"/>
        <v>5508.09</v>
      </c>
      <c r="E49" s="10">
        <f t="shared" si="3"/>
        <v>5876.64</v>
      </c>
      <c r="F49" s="9">
        <f t="shared" si="3"/>
        <v>5747.78</v>
      </c>
      <c r="G49" s="10">
        <f t="shared" si="3"/>
        <v>6327.63</v>
      </c>
      <c r="H49" s="9">
        <f t="shared" si="3"/>
        <v>5508.09</v>
      </c>
      <c r="I49" s="10">
        <f t="shared" si="3"/>
        <v>6327.63</v>
      </c>
      <c r="J49" s="13">
        <f t="shared" si="3"/>
        <v>7841.09</v>
      </c>
      <c r="K49" s="13">
        <f t="shared" si="4"/>
        <v>9141.2900000000009</v>
      </c>
    </row>
    <row r="50" spans="1:11" x14ac:dyDescent="0.35">
      <c r="A50" s="6">
        <v>10</v>
      </c>
      <c r="B50" s="9">
        <f t="shared" si="3"/>
        <v>5508.09</v>
      </c>
      <c r="C50" s="10">
        <f t="shared" si="3"/>
        <v>5876.64</v>
      </c>
      <c r="D50" s="9">
        <f t="shared" si="3"/>
        <v>5508.09</v>
      </c>
      <c r="E50" s="10">
        <f t="shared" si="3"/>
        <v>5876.64</v>
      </c>
      <c r="F50" s="9">
        <f t="shared" si="3"/>
        <v>5747.78</v>
      </c>
      <c r="G50" s="10">
        <f t="shared" si="3"/>
        <v>6327.63</v>
      </c>
      <c r="H50" s="9">
        <f t="shared" si="3"/>
        <v>5508.09</v>
      </c>
      <c r="I50" s="10">
        <f t="shared" si="3"/>
        <v>6327.63</v>
      </c>
      <c r="J50" s="13">
        <f t="shared" si="3"/>
        <v>8073.35</v>
      </c>
      <c r="K50" s="13">
        <f t="shared" si="4"/>
        <v>9373.5499999999993</v>
      </c>
    </row>
    <row r="51" spans="1:11" x14ac:dyDescent="0.35">
      <c r="A51" s="6">
        <v>11</v>
      </c>
      <c r="B51" s="9">
        <f t="shared" si="3"/>
        <v>5693.64</v>
      </c>
      <c r="C51" s="10">
        <f t="shared" si="3"/>
        <v>6108.58</v>
      </c>
      <c r="D51" s="9">
        <f t="shared" si="3"/>
        <v>5693.64</v>
      </c>
      <c r="E51" s="10">
        <f t="shared" si="3"/>
        <v>6108.58</v>
      </c>
      <c r="F51" s="9">
        <f t="shared" si="3"/>
        <v>5979.73</v>
      </c>
      <c r="G51" s="10">
        <f t="shared" si="3"/>
        <v>6559.57</v>
      </c>
      <c r="H51" s="9">
        <f t="shared" si="3"/>
        <v>5693.64</v>
      </c>
      <c r="I51" s="10">
        <f t="shared" si="3"/>
        <v>6559.57</v>
      </c>
      <c r="J51" s="13">
        <f t="shared" si="3"/>
        <v>8073.35</v>
      </c>
      <c r="K51" s="13">
        <f t="shared" si="4"/>
        <v>9373.5499999999993</v>
      </c>
    </row>
    <row r="52" spans="1:11" x14ac:dyDescent="0.35">
      <c r="A52" s="6">
        <v>12</v>
      </c>
      <c r="B52" s="9">
        <f t="shared" si="3"/>
        <v>5693.64</v>
      </c>
      <c r="C52" s="10">
        <f t="shared" si="3"/>
        <v>6108.58</v>
      </c>
      <c r="D52" s="9">
        <f t="shared" si="3"/>
        <v>5693.64</v>
      </c>
      <c r="E52" s="10">
        <f t="shared" si="3"/>
        <v>6108.58</v>
      </c>
      <c r="F52" s="9">
        <f t="shared" si="3"/>
        <v>5979.73</v>
      </c>
      <c r="G52" s="10">
        <f t="shared" si="3"/>
        <v>6559.57</v>
      </c>
      <c r="H52" s="9">
        <f t="shared" si="3"/>
        <v>5693.64</v>
      </c>
      <c r="I52" s="10">
        <f t="shared" si="3"/>
        <v>6559.57</v>
      </c>
      <c r="J52" s="13">
        <f t="shared" si="3"/>
        <v>8305.61</v>
      </c>
      <c r="K52" s="13">
        <f t="shared" si="4"/>
        <v>9605.81</v>
      </c>
    </row>
    <row r="53" spans="1:11" x14ac:dyDescent="0.35">
      <c r="A53" s="6">
        <v>13</v>
      </c>
      <c r="B53" s="9">
        <f t="shared" si="3"/>
        <v>5879.2</v>
      </c>
      <c r="C53" s="10">
        <f t="shared" si="3"/>
        <v>6340.53</v>
      </c>
      <c r="D53" s="9">
        <f t="shared" si="3"/>
        <v>5879.2</v>
      </c>
      <c r="E53" s="10">
        <f t="shared" si="3"/>
        <v>6340.53</v>
      </c>
      <c r="F53" s="9">
        <f t="shared" si="3"/>
        <v>6211.67</v>
      </c>
      <c r="G53" s="10">
        <f t="shared" si="3"/>
        <v>6791.52</v>
      </c>
      <c r="H53" s="9">
        <f t="shared" si="3"/>
        <v>5879.2</v>
      </c>
      <c r="I53" s="10">
        <f t="shared" si="3"/>
        <v>6791.52</v>
      </c>
      <c r="J53" s="13">
        <f t="shared" si="3"/>
        <v>8305.61</v>
      </c>
      <c r="K53" s="13">
        <f t="shared" si="4"/>
        <v>9605.81</v>
      </c>
    </row>
    <row r="54" spans="1:11" x14ac:dyDescent="0.35">
      <c r="A54" s="6">
        <v>14</v>
      </c>
      <c r="B54" s="9">
        <f t="shared" si="3"/>
        <v>5879.2</v>
      </c>
      <c r="C54" s="10">
        <f t="shared" si="3"/>
        <v>6340.53</v>
      </c>
      <c r="D54" s="9">
        <f t="shared" si="3"/>
        <v>5879.2</v>
      </c>
      <c r="E54" s="10">
        <f t="shared" si="3"/>
        <v>6340.53</v>
      </c>
      <c r="F54" s="9">
        <f t="shared" si="3"/>
        <v>6211.67</v>
      </c>
      <c r="G54" s="10">
        <f t="shared" si="3"/>
        <v>6791.52</v>
      </c>
      <c r="H54" s="9">
        <f t="shared" si="3"/>
        <v>5879.2</v>
      </c>
      <c r="I54" s="10">
        <f t="shared" si="3"/>
        <v>6791.52</v>
      </c>
      <c r="J54" s="13">
        <f t="shared" si="3"/>
        <v>8537.86</v>
      </c>
      <c r="K54" s="13">
        <f t="shared" si="4"/>
        <v>9838.07</v>
      </c>
    </row>
    <row r="55" spans="1:11" x14ac:dyDescent="0.35">
      <c r="A55" s="6">
        <v>15</v>
      </c>
      <c r="B55" s="9">
        <f t="shared" si="3"/>
        <v>6064.75</v>
      </c>
      <c r="C55" s="10">
        <f t="shared" si="3"/>
        <v>6572.48</v>
      </c>
      <c r="D55" s="9">
        <f t="shared" si="3"/>
        <v>6064.75</v>
      </c>
      <c r="E55" s="10">
        <f t="shared" si="3"/>
        <v>6572.48</v>
      </c>
      <c r="F55" s="9">
        <f t="shared" si="3"/>
        <v>6443.62</v>
      </c>
      <c r="G55" s="10">
        <f t="shared" si="3"/>
        <v>7023.47</v>
      </c>
      <c r="H55" s="9">
        <f t="shared" si="3"/>
        <v>6064.75</v>
      </c>
      <c r="I55" s="10">
        <f t="shared" si="3"/>
        <v>7023.47</v>
      </c>
      <c r="J55" s="13">
        <f t="shared" si="3"/>
        <v>8537.86</v>
      </c>
      <c r="K55" s="13">
        <f t="shared" si="4"/>
        <v>9838.07</v>
      </c>
    </row>
    <row r="56" spans="1:11" x14ac:dyDescent="0.35">
      <c r="A56" s="6">
        <v>16</v>
      </c>
      <c r="B56" s="9">
        <f t="shared" ref="B56:J69" si="5">ROUND(B21/12,2)</f>
        <v>6064.75</v>
      </c>
      <c r="C56" s="10">
        <f t="shared" si="5"/>
        <v>6572.48</v>
      </c>
      <c r="D56" s="9">
        <f t="shared" si="5"/>
        <v>6064.75</v>
      </c>
      <c r="E56" s="10">
        <f t="shared" si="5"/>
        <v>6572.48</v>
      </c>
      <c r="F56" s="9">
        <f t="shared" si="5"/>
        <v>6443.62</v>
      </c>
      <c r="G56" s="10">
        <f t="shared" si="5"/>
        <v>7023.47</v>
      </c>
      <c r="H56" s="9">
        <f t="shared" si="5"/>
        <v>6064.75</v>
      </c>
      <c r="I56" s="10">
        <f t="shared" si="5"/>
        <v>7023.47</v>
      </c>
      <c r="J56" s="13">
        <f t="shared" si="5"/>
        <v>8770.1200000000008</v>
      </c>
      <c r="K56" s="13">
        <f t="shared" si="4"/>
        <v>10070.33</v>
      </c>
    </row>
    <row r="57" spans="1:11" x14ac:dyDescent="0.35">
      <c r="A57" s="6">
        <v>17</v>
      </c>
      <c r="B57" s="9">
        <f t="shared" si="5"/>
        <v>6250.3</v>
      </c>
      <c r="C57" s="10">
        <f t="shared" si="5"/>
        <v>6804.43</v>
      </c>
      <c r="D57" s="9">
        <f t="shared" si="5"/>
        <v>6250.3</v>
      </c>
      <c r="E57" s="10">
        <f t="shared" si="5"/>
        <v>6804.43</v>
      </c>
      <c r="F57" s="9">
        <f t="shared" si="5"/>
        <v>6675.57</v>
      </c>
      <c r="G57" s="10">
        <f t="shared" si="5"/>
        <v>7255.42</v>
      </c>
      <c r="H57" s="9">
        <f t="shared" si="5"/>
        <v>6250.3</v>
      </c>
      <c r="I57" s="10">
        <f t="shared" si="5"/>
        <v>7255.42</v>
      </c>
      <c r="J57" s="13">
        <f t="shared" si="5"/>
        <v>8770.1200000000008</v>
      </c>
      <c r="K57" s="13">
        <f t="shared" si="4"/>
        <v>10070.33</v>
      </c>
    </row>
    <row r="58" spans="1:11" x14ac:dyDescent="0.35">
      <c r="A58" s="6">
        <v>18</v>
      </c>
      <c r="B58" s="9">
        <f t="shared" si="5"/>
        <v>6250.3</v>
      </c>
      <c r="C58" s="10">
        <f t="shared" si="5"/>
        <v>6804.43</v>
      </c>
      <c r="D58" s="9">
        <f t="shared" si="5"/>
        <v>6250.3</v>
      </c>
      <c r="E58" s="10">
        <f t="shared" si="5"/>
        <v>6804.43</v>
      </c>
      <c r="F58" s="9">
        <f t="shared" si="5"/>
        <v>6675.57</v>
      </c>
      <c r="G58" s="10">
        <f t="shared" si="5"/>
        <v>7255.42</v>
      </c>
      <c r="H58" s="9">
        <f t="shared" si="5"/>
        <v>6250.3</v>
      </c>
      <c r="I58" s="10">
        <f t="shared" si="5"/>
        <v>7255.42</v>
      </c>
      <c r="J58" s="13">
        <f t="shared" si="5"/>
        <v>9002.3799999999992</v>
      </c>
      <c r="K58" s="13">
        <f t="shared" si="4"/>
        <v>10302.58</v>
      </c>
    </row>
    <row r="59" spans="1:11" x14ac:dyDescent="0.35">
      <c r="A59" s="6">
        <v>19</v>
      </c>
      <c r="B59" s="9">
        <f t="shared" si="5"/>
        <v>6435.85</v>
      </c>
      <c r="C59" s="10">
        <f t="shared" si="5"/>
        <v>7036.37</v>
      </c>
      <c r="D59" s="9">
        <f t="shared" si="5"/>
        <v>6435.85</v>
      </c>
      <c r="E59" s="10">
        <f t="shared" si="5"/>
        <v>7036.37</v>
      </c>
      <c r="F59" s="9">
        <f t="shared" si="5"/>
        <v>6907.52</v>
      </c>
      <c r="G59" s="10">
        <f t="shared" si="5"/>
        <v>7487.36</v>
      </c>
      <c r="H59" s="9">
        <f t="shared" si="5"/>
        <v>6435.85</v>
      </c>
      <c r="I59" s="10">
        <f t="shared" si="5"/>
        <v>7487.36</v>
      </c>
      <c r="J59" s="13">
        <f t="shared" si="5"/>
        <v>9002.3799999999992</v>
      </c>
      <c r="K59" s="13">
        <f t="shared" si="4"/>
        <v>10302.58</v>
      </c>
    </row>
    <row r="60" spans="1:11" x14ac:dyDescent="0.35">
      <c r="A60" s="6">
        <v>20</v>
      </c>
      <c r="B60" s="9">
        <f t="shared" si="5"/>
        <v>6435.85</v>
      </c>
      <c r="C60" s="10">
        <f t="shared" si="5"/>
        <v>7036.37</v>
      </c>
      <c r="D60" s="9">
        <f t="shared" si="5"/>
        <v>6435.85</v>
      </c>
      <c r="E60" s="10">
        <f t="shared" si="5"/>
        <v>7036.37</v>
      </c>
      <c r="F60" s="9">
        <f t="shared" si="5"/>
        <v>6907.52</v>
      </c>
      <c r="G60" s="10">
        <f t="shared" si="5"/>
        <v>7487.36</v>
      </c>
      <c r="H60" s="9">
        <f t="shared" si="5"/>
        <v>6435.85</v>
      </c>
      <c r="I60" s="10">
        <f t="shared" si="5"/>
        <v>7487.36</v>
      </c>
      <c r="J60" s="13">
        <f t="shared" si="5"/>
        <v>9234.64</v>
      </c>
      <c r="K60" s="13">
        <f t="shared" si="4"/>
        <v>10534.84</v>
      </c>
    </row>
    <row r="61" spans="1:11" x14ac:dyDescent="0.35">
      <c r="A61" s="6">
        <v>21</v>
      </c>
      <c r="B61" s="9">
        <f t="shared" si="5"/>
        <v>6621.4</v>
      </c>
      <c r="C61" s="10">
        <f t="shared" si="5"/>
        <v>7268.32</v>
      </c>
      <c r="D61" s="9">
        <f t="shared" si="5"/>
        <v>6621.4</v>
      </c>
      <c r="E61" s="10">
        <f t="shared" si="5"/>
        <v>7268.32</v>
      </c>
      <c r="F61" s="9">
        <f t="shared" si="5"/>
        <v>7139.46</v>
      </c>
      <c r="G61" s="10">
        <f t="shared" si="5"/>
        <v>7719.31</v>
      </c>
      <c r="H61" s="9">
        <f t="shared" si="5"/>
        <v>6621.4</v>
      </c>
      <c r="I61" s="10">
        <f t="shared" si="5"/>
        <v>7719.31</v>
      </c>
      <c r="J61" s="13">
        <f t="shared" si="5"/>
        <v>9234.64</v>
      </c>
      <c r="K61" s="13">
        <f t="shared" si="4"/>
        <v>10534.84</v>
      </c>
    </row>
    <row r="62" spans="1:11" x14ac:dyDescent="0.35">
      <c r="A62" s="6">
        <v>22</v>
      </c>
      <c r="B62" s="9">
        <f t="shared" si="5"/>
        <v>6621.4</v>
      </c>
      <c r="C62" s="10">
        <f t="shared" si="5"/>
        <v>7268.32</v>
      </c>
      <c r="D62" s="9">
        <f t="shared" si="5"/>
        <v>6621.4</v>
      </c>
      <c r="E62" s="10">
        <f t="shared" si="5"/>
        <v>7268.32</v>
      </c>
      <c r="F62" s="9">
        <f t="shared" si="5"/>
        <v>7139.46</v>
      </c>
      <c r="G62" s="10">
        <f t="shared" si="5"/>
        <v>7719.31</v>
      </c>
      <c r="H62" s="9">
        <f t="shared" si="5"/>
        <v>6621.4</v>
      </c>
      <c r="I62" s="10">
        <f t="shared" si="5"/>
        <v>7719.31</v>
      </c>
      <c r="J62" s="13">
        <f t="shared" si="5"/>
        <v>9466.9</v>
      </c>
      <c r="K62" s="13">
        <f t="shared" si="4"/>
        <v>10767.1</v>
      </c>
    </row>
    <row r="63" spans="1:11" x14ac:dyDescent="0.35">
      <c r="A63" s="6">
        <v>23</v>
      </c>
      <c r="B63" s="9">
        <f t="shared" si="5"/>
        <v>6806.95</v>
      </c>
      <c r="C63" s="10">
        <f t="shared" si="5"/>
        <v>7500.27</v>
      </c>
      <c r="D63" s="9">
        <f t="shared" si="5"/>
        <v>6806.95</v>
      </c>
      <c r="E63" s="10">
        <f t="shared" si="5"/>
        <v>7500.27</v>
      </c>
      <c r="F63" s="9">
        <f t="shared" si="5"/>
        <v>7371.41</v>
      </c>
      <c r="G63" s="10">
        <f t="shared" si="5"/>
        <v>7951.26</v>
      </c>
      <c r="H63" s="9">
        <f t="shared" si="5"/>
        <v>6806.95</v>
      </c>
      <c r="I63" s="10">
        <f t="shared" si="5"/>
        <v>7951.26</v>
      </c>
      <c r="J63" s="13">
        <f t="shared" si="5"/>
        <v>9466.9</v>
      </c>
      <c r="K63" s="13">
        <f t="shared" si="4"/>
        <v>10767.1</v>
      </c>
    </row>
    <row r="64" spans="1:11" x14ac:dyDescent="0.35">
      <c r="A64" s="6">
        <v>24</v>
      </c>
      <c r="B64" s="9">
        <f t="shared" si="5"/>
        <v>6806.95</v>
      </c>
      <c r="C64" s="10">
        <f t="shared" si="5"/>
        <v>7500.27</v>
      </c>
      <c r="D64" s="9">
        <f t="shared" si="5"/>
        <v>6806.95</v>
      </c>
      <c r="E64" s="10">
        <f t="shared" si="5"/>
        <v>7500.27</v>
      </c>
      <c r="F64" s="9">
        <f t="shared" si="5"/>
        <v>7371.41</v>
      </c>
      <c r="G64" s="10">
        <f t="shared" si="5"/>
        <v>7951.26</v>
      </c>
      <c r="H64" s="9">
        <f t="shared" si="5"/>
        <v>6806.95</v>
      </c>
      <c r="I64" s="10">
        <f t="shared" si="5"/>
        <v>7951.26</v>
      </c>
      <c r="J64" s="13">
        <f t="shared" si="5"/>
        <v>9466.9</v>
      </c>
      <c r="K64" s="13">
        <f t="shared" si="4"/>
        <v>10767.1</v>
      </c>
    </row>
    <row r="65" spans="1:11" x14ac:dyDescent="0.35">
      <c r="A65" s="6">
        <v>25</v>
      </c>
      <c r="B65" s="9">
        <f t="shared" si="5"/>
        <v>6992.51</v>
      </c>
      <c r="C65" s="10">
        <f t="shared" si="5"/>
        <v>7732.22</v>
      </c>
      <c r="D65" s="9">
        <f t="shared" si="5"/>
        <v>6992.51</v>
      </c>
      <c r="E65" s="10">
        <f t="shared" si="5"/>
        <v>7732.22</v>
      </c>
      <c r="F65" s="9">
        <f t="shared" si="5"/>
        <v>7603.36</v>
      </c>
      <c r="G65" s="10">
        <f t="shared" si="5"/>
        <v>8183.21</v>
      </c>
      <c r="H65" s="9">
        <f t="shared" si="5"/>
        <v>6992.51</v>
      </c>
      <c r="I65" s="10">
        <f t="shared" si="5"/>
        <v>8183.21</v>
      </c>
      <c r="J65" s="13">
        <f t="shared" si="5"/>
        <v>9466.9</v>
      </c>
      <c r="K65" s="13">
        <f t="shared" si="4"/>
        <v>10767.1</v>
      </c>
    </row>
    <row r="66" spans="1:11" x14ac:dyDescent="0.35">
      <c r="A66" s="6">
        <v>26</v>
      </c>
      <c r="B66" s="9">
        <f t="shared" si="5"/>
        <v>6992.51</v>
      </c>
      <c r="C66" s="10">
        <f t="shared" si="5"/>
        <v>7732.22</v>
      </c>
      <c r="D66" s="9">
        <f t="shared" si="5"/>
        <v>6992.51</v>
      </c>
      <c r="E66" s="10">
        <f t="shared" si="5"/>
        <v>7732.22</v>
      </c>
      <c r="F66" s="9">
        <f t="shared" si="5"/>
        <v>7603.36</v>
      </c>
      <c r="G66" s="10">
        <f t="shared" si="5"/>
        <v>8183.21</v>
      </c>
      <c r="H66" s="9">
        <f t="shared" si="5"/>
        <v>6992.51</v>
      </c>
      <c r="I66" s="10">
        <f t="shared" si="5"/>
        <v>8183.21</v>
      </c>
      <c r="J66" s="13">
        <f t="shared" si="5"/>
        <v>9466.9</v>
      </c>
      <c r="K66" s="13">
        <f t="shared" si="4"/>
        <v>10767.1</v>
      </c>
    </row>
    <row r="67" spans="1:11" x14ac:dyDescent="0.35">
      <c r="A67" s="6">
        <v>27</v>
      </c>
      <c r="B67" s="9">
        <f t="shared" si="5"/>
        <v>7178.06</v>
      </c>
      <c r="C67" s="10">
        <f t="shared" si="5"/>
        <v>7732.22</v>
      </c>
      <c r="D67" s="9">
        <f t="shared" si="5"/>
        <v>7178.06</v>
      </c>
      <c r="E67" s="10">
        <f t="shared" si="5"/>
        <v>7732.22</v>
      </c>
      <c r="F67" s="9">
        <f t="shared" si="5"/>
        <v>7603.36</v>
      </c>
      <c r="G67" s="10">
        <f t="shared" si="5"/>
        <v>8183.21</v>
      </c>
      <c r="H67" s="9">
        <f t="shared" si="5"/>
        <v>7178.06</v>
      </c>
      <c r="I67" s="10">
        <f t="shared" si="5"/>
        <v>8183.21</v>
      </c>
      <c r="J67" s="13">
        <f t="shared" si="5"/>
        <v>9466.9</v>
      </c>
      <c r="K67" s="13">
        <f t="shared" si="4"/>
        <v>10767.1</v>
      </c>
    </row>
    <row r="68" spans="1:11" x14ac:dyDescent="0.35">
      <c r="A68" s="6" t="s">
        <v>37</v>
      </c>
      <c r="B68" s="9">
        <f t="shared" si="5"/>
        <v>7363.61</v>
      </c>
      <c r="C68" s="10">
        <f t="shared" si="5"/>
        <v>7964.17</v>
      </c>
      <c r="D68" s="9">
        <f t="shared" si="5"/>
        <v>7363.61</v>
      </c>
      <c r="E68" s="10">
        <f t="shared" si="5"/>
        <v>7964.17</v>
      </c>
      <c r="F68" s="9">
        <f t="shared" si="5"/>
        <v>7835.31</v>
      </c>
      <c r="G68" s="10">
        <f t="shared" si="5"/>
        <v>8415.16</v>
      </c>
      <c r="H68" s="9">
        <f t="shared" si="5"/>
        <v>7363.61</v>
      </c>
      <c r="I68" s="10">
        <f t="shared" si="5"/>
        <v>8415.16</v>
      </c>
      <c r="J68" s="13">
        <f t="shared" si="5"/>
        <v>9699.16</v>
      </c>
      <c r="K68" s="13">
        <f t="shared" si="4"/>
        <v>10999.36</v>
      </c>
    </row>
    <row r="69" spans="1:11" ht="15" thickBot="1" x14ac:dyDescent="0.4">
      <c r="A69" s="6" t="s">
        <v>38</v>
      </c>
      <c r="B69" s="38">
        <f t="shared" si="5"/>
        <v>7549.16</v>
      </c>
      <c r="C69" s="39">
        <f t="shared" si="5"/>
        <v>8196.11</v>
      </c>
      <c r="D69" s="38">
        <f t="shared" si="5"/>
        <v>7549.16</v>
      </c>
      <c r="E69" s="39">
        <f t="shared" si="5"/>
        <v>8196.11</v>
      </c>
      <c r="F69" s="38">
        <f t="shared" si="5"/>
        <v>8067.26</v>
      </c>
      <c r="G69" s="39">
        <f t="shared" si="5"/>
        <v>8647.1</v>
      </c>
      <c r="H69" s="38">
        <f t="shared" si="5"/>
        <v>7549.16</v>
      </c>
      <c r="I69" s="39">
        <f t="shared" si="5"/>
        <v>8647.1</v>
      </c>
      <c r="J69" s="37">
        <f t="shared" si="5"/>
        <v>9931.41</v>
      </c>
      <c r="K69" s="37">
        <f t="shared" si="4"/>
        <v>11231.62</v>
      </c>
    </row>
    <row r="70" spans="1:11" ht="15" thickBot="1" x14ac:dyDescent="0.4"/>
    <row r="71" spans="1:11" ht="16" thickBot="1" x14ac:dyDescent="0.4">
      <c r="A71" s="18" t="str">
        <f>'Enseignants,aux,param,soc,psy'!A72</f>
        <v xml:space="preserve">Traitements annuels bruts non indexés, d'application depuis le 1er janvier 2024  </v>
      </c>
      <c r="B71" s="19"/>
      <c r="C71" s="19"/>
      <c r="D71" s="19"/>
      <c r="E71" s="19"/>
      <c r="F71" s="19"/>
      <c r="G71" s="19"/>
      <c r="H71" s="22"/>
    </row>
    <row r="72" spans="1:11" s="21" customFormat="1" ht="44" thickBot="1" x14ac:dyDescent="0.4">
      <c r="B72" s="79" t="s">
        <v>85</v>
      </c>
      <c r="C72" s="80"/>
      <c r="D72" s="79" t="s">
        <v>86</v>
      </c>
      <c r="E72" s="80"/>
      <c r="F72" s="79" t="s">
        <v>87</v>
      </c>
      <c r="G72" s="80"/>
      <c r="H72" s="79" t="s">
        <v>88</v>
      </c>
      <c r="I72" s="78"/>
      <c r="J72" s="35" t="s">
        <v>90</v>
      </c>
      <c r="K72" s="35" t="s">
        <v>96</v>
      </c>
    </row>
    <row r="73" spans="1:11" s="21" customFormat="1" ht="19.5" customHeight="1" x14ac:dyDescent="0.35">
      <c r="A73" s="40" t="s">
        <v>62</v>
      </c>
      <c r="B73" s="30">
        <v>165</v>
      </c>
      <c r="C73" s="31">
        <v>828</v>
      </c>
      <c r="D73" s="30">
        <v>508</v>
      </c>
      <c r="E73" s="31">
        <v>543</v>
      </c>
      <c r="F73" s="30">
        <v>507</v>
      </c>
      <c r="G73" s="31">
        <v>514</v>
      </c>
      <c r="H73" s="30">
        <v>508</v>
      </c>
      <c r="I73" s="31">
        <v>514</v>
      </c>
      <c r="J73" s="27">
        <v>821</v>
      </c>
      <c r="K73" s="27">
        <v>822</v>
      </c>
    </row>
    <row r="74" spans="1:11" s="21" customFormat="1" ht="29.5" thickBot="1" x14ac:dyDescent="0.4">
      <c r="A74" s="32" t="s">
        <v>64</v>
      </c>
      <c r="B74" s="33" t="s">
        <v>89</v>
      </c>
      <c r="C74" s="34">
        <v>469</v>
      </c>
      <c r="D74" s="33" t="s">
        <v>93</v>
      </c>
      <c r="E74" s="34" t="s">
        <v>94</v>
      </c>
      <c r="F74" s="33" t="s">
        <v>95</v>
      </c>
      <c r="G74" s="34" t="s">
        <v>49</v>
      </c>
      <c r="H74" s="33" t="s">
        <v>93</v>
      </c>
      <c r="I74" s="34" t="s">
        <v>49</v>
      </c>
      <c r="J74" s="36" t="s">
        <v>92</v>
      </c>
      <c r="K74" s="36" t="s">
        <v>91</v>
      </c>
    </row>
    <row r="75" spans="1:11" x14ac:dyDescent="0.35">
      <c r="A75" s="17">
        <v>0</v>
      </c>
      <c r="B75" s="9">
        <v>26750.53</v>
      </c>
      <c r="C75" s="10">
        <v>27672.06</v>
      </c>
      <c r="D75" s="9">
        <v>26750.53</v>
      </c>
      <c r="E75" s="10">
        <v>27672.06</v>
      </c>
      <c r="F75" s="9">
        <v>26928.9</v>
      </c>
      <c r="G75" s="10">
        <v>30273.05</v>
      </c>
      <c r="H75" s="9">
        <v>26750.53</v>
      </c>
      <c r="I75" s="10">
        <v>30273.05</v>
      </c>
      <c r="J75" s="10">
        <v>39863.839999999997</v>
      </c>
      <c r="K75" s="13">
        <v>47362.49</v>
      </c>
    </row>
    <row r="76" spans="1:11" x14ac:dyDescent="0.35">
      <c r="A76" s="17">
        <v>1</v>
      </c>
      <c r="B76" s="9">
        <v>27352.48</v>
      </c>
      <c r="C76" s="10">
        <v>28407.75</v>
      </c>
      <c r="D76" s="9">
        <v>27352.48</v>
      </c>
      <c r="E76" s="10">
        <v>28407.75</v>
      </c>
      <c r="F76" s="9">
        <v>27664.59</v>
      </c>
      <c r="G76" s="10">
        <v>31008.74</v>
      </c>
      <c r="H76" s="9">
        <v>27352.48</v>
      </c>
      <c r="I76" s="10">
        <v>31008.74</v>
      </c>
      <c r="J76" s="10">
        <v>39863.839999999997</v>
      </c>
      <c r="K76" s="13">
        <v>47362.49</v>
      </c>
    </row>
    <row r="77" spans="1:11" x14ac:dyDescent="0.35">
      <c r="A77" s="17">
        <v>2</v>
      </c>
      <c r="B77" s="9">
        <v>28556.38</v>
      </c>
      <c r="C77" s="10">
        <v>29879.13</v>
      </c>
      <c r="D77" s="9">
        <v>28556.38</v>
      </c>
      <c r="E77" s="10">
        <v>29879.13</v>
      </c>
      <c r="F77" s="9">
        <v>29135.97</v>
      </c>
      <c r="G77" s="10">
        <v>32480.12</v>
      </c>
      <c r="H77" s="9">
        <v>28556.38</v>
      </c>
      <c r="I77" s="10">
        <v>32480.12</v>
      </c>
      <c r="J77" s="10">
        <v>41203.339999999997</v>
      </c>
      <c r="K77" s="13">
        <v>48701.99</v>
      </c>
    </row>
    <row r="78" spans="1:11" x14ac:dyDescent="0.35">
      <c r="A78" s="17">
        <v>3</v>
      </c>
      <c r="B78" s="9">
        <v>28556.38</v>
      </c>
      <c r="C78" s="10">
        <v>29879.13</v>
      </c>
      <c r="D78" s="9">
        <v>28556.38</v>
      </c>
      <c r="E78" s="10">
        <v>29879.13</v>
      </c>
      <c r="F78" s="9">
        <v>29135.97</v>
      </c>
      <c r="G78" s="10">
        <v>32480.12</v>
      </c>
      <c r="H78" s="9">
        <v>28556.38</v>
      </c>
      <c r="I78" s="10">
        <v>32480.12</v>
      </c>
      <c r="J78" s="10">
        <v>41203.339999999997</v>
      </c>
      <c r="K78" s="13">
        <v>48701.99</v>
      </c>
    </row>
    <row r="79" spans="1:11" x14ac:dyDescent="0.35">
      <c r="A79" s="17">
        <v>4</v>
      </c>
      <c r="B79" s="9">
        <v>28556.38</v>
      </c>
      <c r="C79" s="10">
        <v>29879.13</v>
      </c>
      <c r="D79" s="9">
        <v>28556.38</v>
      </c>
      <c r="E79" s="10">
        <v>29879.13</v>
      </c>
      <c r="F79" s="9">
        <v>29135.97</v>
      </c>
      <c r="G79" s="10">
        <v>32480.12</v>
      </c>
      <c r="H79" s="9">
        <v>28556.38</v>
      </c>
      <c r="I79" s="10">
        <v>32480.12</v>
      </c>
      <c r="J79" s="10">
        <v>42542.84</v>
      </c>
      <c r="K79" s="13">
        <v>50041.49</v>
      </c>
    </row>
    <row r="80" spans="1:11" x14ac:dyDescent="0.35">
      <c r="A80" s="17">
        <v>5</v>
      </c>
      <c r="B80" s="9">
        <v>29626.51</v>
      </c>
      <c r="C80" s="10">
        <v>31216.84</v>
      </c>
      <c r="D80" s="9">
        <v>29626.51</v>
      </c>
      <c r="E80" s="10">
        <v>31216.84</v>
      </c>
      <c r="F80" s="9">
        <v>30473.68</v>
      </c>
      <c r="G80" s="10">
        <v>33817.83</v>
      </c>
      <c r="H80" s="9">
        <v>29626.51</v>
      </c>
      <c r="I80" s="10">
        <v>33817.83</v>
      </c>
      <c r="J80" s="10">
        <v>42542.84</v>
      </c>
      <c r="K80" s="13">
        <v>50041.49</v>
      </c>
    </row>
    <row r="81" spans="1:11" x14ac:dyDescent="0.35">
      <c r="A81" s="17">
        <v>6</v>
      </c>
      <c r="B81" s="9">
        <v>29626.51</v>
      </c>
      <c r="C81" s="10">
        <v>31216.84</v>
      </c>
      <c r="D81" s="9">
        <v>29626.51</v>
      </c>
      <c r="E81" s="10">
        <v>31216.84</v>
      </c>
      <c r="F81" s="9">
        <v>30473.68</v>
      </c>
      <c r="G81" s="10">
        <v>33817.83</v>
      </c>
      <c r="H81" s="9">
        <v>29626.51</v>
      </c>
      <c r="I81" s="10">
        <v>33817.83</v>
      </c>
      <c r="J81" s="10">
        <v>43882.34</v>
      </c>
      <c r="K81" s="13">
        <v>51380.99</v>
      </c>
    </row>
    <row r="82" spans="1:11" x14ac:dyDescent="0.35">
      <c r="A82" s="17">
        <v>7</v>
      </c>
      <c r="B82" s="9">
        <v>30696.639999999999</v>
      </c>
      <c r="C82" s="10">
        <v>32554.55</v>
      </c>
      <c r="D82" s="9">
        <v>30696.639999999999</v>
      </c>
      <c r="E82" s="10">
        <v>32554.55</v>
      </c>
      <c r="F82" s="9">
        <v>31811.39</v>
      </c>
      <c r="G82" s="10">
        <v>35155.54</v>
      </c>
      <c r="H82" s="9">
        <v>30696.639999999999</v>
      </c>
      <c r="I82" s="10">
        <v>35155.54</v>
      </c>
      <c r="J82" s="10">
        <v>43882.34</v>
      </c>
      <c r="K82" s="13">
        <v>51380.99</v>
      </c>
    </row>
    <row r="83" spans="1:11" x14ac:dyDescent="0.35">
      <c r="A83" s="17">
        <v>8</v>
      </c>
      <c r="B83" s="9">
        <v>30696.639999999999</v>
      </c>
      <c r="C83" s="10">
        <v>32554.55</v>
      </c>
      <c r="D83" s="9">
        <v>30696.639999999999</v>
      </c>
      <c r="E83" s="10">
        <v>32554.55</v>
      </c>
      <c r="F83" s="9">
        <v>31811.39</v>
      </c>
      <c r="G83" s="10">
        <v>35155.54</v>
      </c>
      <c r="H83" s="9">
        <v>30696.639999999999</v>
      </c>
      <c r="I83" s="10">
        <v>35155.54</v>
      </c>
      <c r="J83" s="10">
        <v>45221.84</v>
      </c>
      <c r="K83" s="13">
        <v>52720.49</v>
      </c>
    </row>
    <row r="84" spans="1:11" x14ac:dyDescent="0.35">
      <c r="A84" s="17">
        <v>9</v>
      </c>
      <c r="B84" s="9">
        <v>31766.77</v>
      </c>
      <c r="C84" s="10">
        <v>33892.26</v>
      </c>
      <c r="D84" s="9">
        <v>31766.77</v>
      </c>
      <c r="E84" s="10">
        <v>33892.26</v>
      </c>
      <c r="F84" s="9">
        <v>33149.1</v>
      </c>
      <c r="G84" s="10">
        <v>36493.25</v>
      </c>
      <c r="H84" s="9">
        <v>31766.77</v>
      </c>
      <c r="I84" s="10">
        <v>36493.25</v>
      </c>
      <c r="J84" s="10">
        <v>45221.84</v>
      </c>
      <c r="K84" s="13">
        <v>52720.49</v>
      </c>
    </row>
    <row r="85" spans="1:11" x14ac:dyDescent="0.35">
      <c r="A85" s="17">
        <v>10</v>
      </c>
      <c r="B85" s="9">
        <v>31766.77</v>
      </c>
      <c r="C85" s="10">
        <v>33892.26</v>
      </c>
      <c r="D85" s="9">
        <v>31766.77</v>
      </c>
      <c r="E85" s="10">
        <v>33892.26</v>
      </c>
      <c r="F85" s="9">
        <v>33149.1</v>
      </c>
      <c r="G85" s="10">
        <v>36493.25</v>
      </c>
      <c r="H85" s="9">
        <v>31766.77</v>
      </c>
      <c r="I85" s="10">
        <v>36493.25</v>
      </c>
      <c r="J85" s="10">
        <v>46561.34</v>
      </c>
      <c r="K85" s="13">
        <v>54059.99</v>
      </c>
    </row>
    <row r="86" spans="1:11" x14ac:dyDescent="0.35">
      <c r="A86" s="17">
        <v>11</v>
      </c>
      <c r="B86" s="9">
        <v>32836.9</v>
      </c>
      <c r="C86" s="10">
        <v>35229.97</v>
      </c>
      <c r="D86" s="9">
        <v>32836.9</v>
      </c>
      <c r="E86" s="10">
        <v>35229.97</v>
      </c>
      <c r="F86" s="9">
        <v>34486.81</v>
      </c>
      <c r="G86" s="10">
        <v>37830.959999999999</v>
      </c>
      <c r="H86" s="9">
        <v>32836.9</v>
      </c>
      <c r="I86" s="10">
        <v>37830.959999999999</v>
      </c>
      <c r="J86" s="10">
        <v>46561.34</v>
      </c>
      <c r="K86" s="13">
        <v>54059.99</v>
      </c>
    </row>
    <row r="87" spans="1:11" x14ac:dyDescent="0.35">
      <c r="A87" s="17">
        <v>12</v>
      </c>
      <c r="B87" s="9">
        <v>32836.9</v>
      </c>
      <c r="C87" s="10">
        <v>35229.97</v>
      </c>
      <c r="D87" s="9">
        <v>32836.9</v>
      </c>
      <c r="E87" s="10">
        <v>35229.97</v>
      </c>
      <c r="F87" s="9">
        <v>34486.81</v>
      </c>
      <c r="G87" s="10">
        <v>37830.959999999999</v>
      </c>
      <c r="H87" s="9">
        <v>32836.9</v>
      </c>
      <c r="I87" s="10">
        <v>37830.959999999999</v>
      </c>
      <c r="J87" s="10">
        <v>47900.84</v>
      </c>
      <c r="K87" s="13">
        <v>55399.49</v>
      </c>
    </row>
    <row r="88" spans="1:11" x14ac:dyDescent="0.35">
      <c r="A88" s="17">
        <v>13</v>
      </c>
      <c r="B88" s="9">
        <v>33907.03</v>
      </c>
      <c r="C88" s="10">
        <v>36567.68</v>
      </c>
      <c r="D88" s="9">
        <v>33907.03</v>
      </c>
      <c r="E88" s="10">
        <v>36567.68</v>
      </c>
      <c r="F88" s="9">
        <v>35824.519999999997</v>
      </c>
      <c r="G88" s="10">
        <v>39168.67</v>
      </c>
      <c r="H88" s="9">
        <v>33907.03</v>
      </c>
      <c r="I88" s="10">
        <v>39168.67</v>
      </c>
      <c r="J88" s="10">
        <v>47900.84</v>
      </c>
      <c r="K88" s="13">
        <v>55399.49</v>
      </c>
    </row>
    <row r="89" spans="1:11" x14ac:dyDescent="0.35">
      <c r="A89" s="17">
        <v>14</v>
      </c>
      <c r="B89" s="9">
        <v>33907.03</v>
      </c>
      <c r="C89" s="10">
        <v>36567.68</v>
      </c>
      <c r="D89" s="9">
        <v>33907.03</v>
      </c>
      <c r="E89" s="10">
        <v>36567.68</v>
      </c>
      <c r="F89" s="9">
        <v>35824.519999999997</v>
      </c>
      <c r="G89" s="10">
        <v>39168.67</v>
      </c>
      <c r="H89" s="9">
        <v>33907.03</v>
      </c>
      <c r="I89" s="10">
        <v>39168.67</v>
      </c>
      <c r="J89" s="10">
        <v>49240.34</v>
      </c>
      <c r="K89" s="13">
        <v>56738.99</v>
      </c>
    </row>
    <row r="90" spans="1:11" x14ac:dyDescent="0.35">
      <c r="A90" s="17">
        <v>15</v>
      </c>
      <c r="B90" s="9">
        <v>34977.160000000003</v>
      </c>
      <c r="C90" s="10">
        <v>37905.39</v>
      </c>
      <c r="D90" s="9">
        <v>34977.160000000003</v>
      </c>
      <c r="E90" s="10">
        <v>37905.39</v>
      </c>
      <c r="F90" s="9">
        <v>37162.230000000003</v>
      </c>
      <c r="G90" s="10">
        <v>40506.379999999997</v>
      </c>
      <c r="H90" s="9">
        <v>34977.160000000003</v>
      </c>
      <c r="I90" s="10">
        <v>40506.379999999997</v>
      </c>
      <c r="J90" s="10">
        <v>49240.34</v>
      </c>
      <c r="K90" s="13">
        <v>56738.99</v>
      </c>
    </row>
    <row r="91" spans="1:11" x14ac:dyDescent="0.35">
      <c r="A91" s="17">
        <v>16</v>
      </c>
      <c r="B91" s="9">
        <v>34977.160000000003</v>
      </c>
      <c r="C91" s="10">
        <v>37905.39</v>
      </c>
      <c r="D91" s="9">
        <v>34977.160000000003</v>
      </c>
      <c r="E91" s="10">
        <v>37905.39</v>
      </c>
      <c r="F91" s="9">
        <v>37162.230000000003</v>
      </c>
      <c r="G91" s="10">
        <v>40506.379999999997</v>
      </c>
      <c r="H91" s="9">
        <v>34977.160000000003</v>
      </c>
      <c r="I91" s="10">
        <v>40506.379999999997</v>
      </c>
      <c r="J91" s="10">
        <v>50579.839999999997</v>
      </c>
      <c r="K91" s="13">
        <v>58078.49</v>
      </c>
    </row>
    <row r="92" spans="1:11" x14ac:dyDescent="0.35">
      <c r="A92" s="17">
        <v>17</v>
      </c>
      <c r="B92" s="9">
        <v>36047.29</v>
      </c>
      <c r="C92" s="10">
        <v>39243.1</v>
      </c>
      <c r="D92" s="9">
        <v>36047.29</v>
      </c>
      <c r="E92" s="10">
        <v>39243.1</v>
      </c>
      <c r="F92" s="9">
        <v>38499.94</v>
      </c>
      <c r="G92" s="10">
        <v>41844.089999999997</v>
      </c>
      <c r="H92" s="9">
        <v>36047.29</v>
      </c>
      <c r="I92" s="10">
        <v>41844.089999999997</v>
      </c>
      <c r="J92" s="10">
        <v>50579.839999999997</v>
      </c>
      <c r="K92" s="13">
        <v>58078.49</v>
      </c>
    </row>
    <row r="93" spans="1:11" x14ac:dyDescent="0.35">
      <c r="A93" s="17">
        <v>18</v>
      </c>
      <c r="B93" s="9">
        <v>36047.29</v>
      </c>
      <c r="C93" s="10">
        <v>39243.1</v>
      </c>
      <c r="D93" s="9">
        <v>36047.29</v>
      </c>
      <c r="E93" s="10">
        <v>39243.1</v>
      </c>
      <c r="F93" s="9">
        <v>38499.94</v>
      </c>
      <c r="G93" s="10">
        <v>41844.089999999997</v>
      </c>
      <c r="H93" s="9">
        <v>36047.29</v>
      </c>
      <c r="I93" s="10">
        <v>41844.089999999997</v>
      </c>
      <c r="J93" s="10">
        <v>51919.34</v>
      </c>
      <c r="K93" s="13">
        <v>59417.99</v>
      </c>
    </row>
    <row r="94" spans="1:11" x14ac:dyDescent="0.35">
      <c r="A94" s="17">
        <v>19</v>
      </c>
      <c r="B94" s="9">
        <v>37117.42</v>
      </c>
      <c r="C94" s="10">
        <v>40580.81</v>
      </c>
      <c r="D94" s="9">
        <v>37117.42</v>
      </c>
      <c r="E94" s="10">
        <v>40580.81</v>
      </c>
      <c r="F94" s="9">
        <v>39837.65</v>
      </c>
      <c r="G94" s="10">
        <v>43181.8</v>
      </c>
      <c r="H94" s="9">
        <v>37117.42</v>
      </c>
      <c r="I94" s="10">
        <v>43181.8</v>
      </c>
      <c r="J94" s="10">
        <v>51919.34</v>
      </c>
      <c r="K94" s="13">
        <v>59417.99</v>
      </c>
    </row>
    <row r="95" spans="1:11" x14ac:dyDescent="0.35">
      <c r="A95" s="17">
        <v>20</v>
      </c>
      <c r="B95" s="9">
        <v>37117.42</v>
      </c>
      <c r="C95" s="10">
        <v>40580.81</v>
      </c>
      <c r="D95" s="9">
        <v>37117.42</v>
      </c>
      <c r="E95" s="10">
        <v>40580.81</v>
      </c>
      <c r="F95" s="9">
        <v>39837.65</v>
      </c>
      <c r="G95" s="10">
        <v>43181.8</v>
      </c>
      <c r="H95" s="9">
        <v>37117.42</v>
      </c>
      <c r="I95" s="10">
        <v>43181.8</v>
      </c>
      <c r="J95" s="10">
        <v>53258.84</v>
      </c>
      <c r="K95" s="13">
        <v>60757.49</v>
      </c>
    </row>
    <row r="96" spans="1:11" x14ac:dyDescent="0.35">
      <c r="A96" s="17">
        <v>21</v>
      </c>
      <c r="B96" s="9">
        <v>38187.550000000003</v>
      </c>
      <c r="C96" s="10">
        <v>41918.519999999997</v>
      </c>
      <c r="D96" s="9">
        <v>38187.550000000003</v>
      </c>
      <c r="E96" s="10">
        <v>41918.519999999997</v>
      </c>
      <c r="F96" s="9">
        <v>41175.360000000001</v>
      </c>
      <c r="G96" s="10">
        <v>44519.51</v>
      </c>
      <c r="H96" s="9">
        <v>38187.550000000003</v>
      </c>
      <c r="I96" s="10">
        <v>44519.51</v>
      </c>
      <c r="J96" s="10">
        <v>53258.84</v>
      </c>
      <c r="K96" s="13">
        <v>60757.49</v>
      </c>
    </row>
    <row r="97" spans="1:11" x14ac:dyDescent="0.35">
      <c r="A97" s="17">
        <v>22</v>
      </c>
      <c r="B97" s="9">
        <v>38187.550000000003</v>
      </c>
      <c r="C97" s="10">
        <v>41918.519999999997</v>
      </c>
      <c r="D97" s="9">
        <v>38187.550000000003</v>
      </c>
      <c r="E97" s="10">
        <v>41918.519999999997</v>
      </c>
      <c r="F97" s="9">
        <v>41175.360000000001</v>
      </c>
      <c r="G97" s="10">
        <v>44519.51</v>
      </c>
      <c r="H97" s="9">
        <v>38187.550000000003</v>
      </c>
      <c r="I97" s="10">
        <v>44519.51</v>
      </c>
      <c r="J97" s="10">
        <v>54598.34</v>
      </c>
      <c r="K97" s="13">
        <v>62096.99</v>
      </c>
    </row>
    <row r="98" spans="1:11" x14ac:dyDescent="0.35">
      <c r="A98" s="17">
        <v>23</v>
      </c>
      <c r="B98" s="9">
        <v>39257.68</v>
      </c>
      <c r="C98" s="10">
        <v>43256.23</v>
      </c>
      <c r="D98" s="9">
        <v>39257.68</v>
      </c>
      <c r="E98" s="10">
        <v>43256.23</v>
      </c>
      <c r="F98" s="9">
        <v>42513.07</v>
      </c>
      <c r="G98" s="10">
        <v>45857.22</v>
      </c>
      <c r="H98" s="9">
        <v>39257.68</v>
      </c>
      <c r="I98" s="10">
        <v>45857.22</v>
      </c>
      <c r="J98" s="10">
        <v>54598.34</v>
      </c>
      <c r="K98" s="13">
        <v>62096.99</v>
      </c>
    </row>
    <row r="99" spans="1:11" x14ac:dyDescent="0.35">
      <c r="A99" s="17">
        <v>24</v>
      </c>
      <c r="B99" s="9">
        <v>39257.68</v>
      </c>
      <c r="C99" s="10">
        <v>43256.23</v>
      </c>
      <c r="D99" s="9">
        <v>39257.68</v>
      </c>
      <c r="E99" s="10">
        <v>43256.23</v>
      </c>
      <c r="F99" s="9">
        <v>42513.07</v>
      </c>
      <c r="G99" s="10">
        <v>45857.22</v>
      </c>
      <c r="H99" s="9">
        <v>39257.68</v>
      </c>
      <c r="I99" s="10">
        <v>45857.22</v>
      </c>
      <c r="J99" s="10">
        <v>54598.34</v>
      </c>
      <c r="K99" s="13">
        <v>62096.99</v>
      </c>
    </row>
    <row r="100" spans="1:11" x14ac:dyDescent="0.35">
      <c r="A100" s="17">
        <v>25</v>
      </c>
      <c r="B100" s="9">
        <v>40327.81</v>
      </c>
      <c r="C100" s="10">
        <v>44593.94</v>
      </c>
      <c r="D100" s="9">
        <v>40327.81</v>
      </c>
      <c r="E100" s="10">
        <v>44593.94</v>
      </c>
      <c r="F100" s="9">
        <v>43850.78</v>
      </c>
      <c r="G100" s="10">
        <v>47194.93</v>
      </c>
      <c r="H100" s="9">
        <v>40327.81</v>
      </c>
      <c r="I100" s="10">
        <v>47194.93</v>
      </c>
      <c r="J100" s="10">
        <v>54598.34</v>
      </c>
      <c r="K100" s="13">
        <v>62096.99</v>
      </c>
    </row>
    <row r="101" spans="1:11" x14ac:dyDescent="0.35">
      <c r="A101" s="17">
        <v>26</v>
      </c>
      <c r="B101" s="9">
        <v>40327.81</v>
      </c>
      <c r="C101" s="10">
        <v>44593.94</v>
      </c>
      <c r="D101" s="9">
        <v>40327.81</v>
      </c>
      <c r="E101" s="10">
        <v>44593.94</v>
      </c>
      <c r="F101" s="9">
        <v>43850.78</v>
      </c>
      <c r="G101" s="10">
        <v>47194.93</v>
      </c>
      <c r="H101" s="9">
        <v>40327.81</v>
      </c>
      <c r="I101" s="10">
        <v>47194.93</v>
      </c>
      <c r="J101" s="10">
        <v>54598.34</v>
      </c>
      <c r="K101" s="13">
        <v>62096.99</v>
      </c>
    </row>
    <row r="102" spans="1:11" x14ac:dyDescent="0.35">
      <c r="A102" s="17">
        <v>27</v>
      </c>
      <c r="B102" s="9">
        <v>41397.94</v>
      </c>
      <c r="C102" s="10">
        <v>44593.94</v>
      </c>
      <c r="D102" s="9">
        <v>41397.94</v>
      </c>
      <c r="E102" s="10">
        <v>44593.94</v>
      </c>
      <c r="F102" s="9">
        <v>43850.78</v>
      </c>
      <c r="G102" s="10">
        <v>47194.93</v>
      </c>
      <c r="H102" s="9">
        <v>41397.94</v>
      </c>
      <c r="I102" s="10">
        <v>47194.93</v>
      </c>
      <c r="J102" s="10">
        <v>54598.34</v>
      </c>
      <c r="K102" s="13">
        <v>62096.99</v>
      </c>
    </row>
    <row r="103" spans="1:11" x14ac:dyDescent="0.35">
      <c r="A103" s="17" t="s">
        <v>37</v>
      </c>
      <c r="B103" s="9">
        <v>42468.070000000007</v>
      </c>
      <c r="C103" s="10">
        <v>45931.65</v>
      </c>
      <c r="D103" s="9">
        <v>42468.070000000007</v>
      </c>
      <c r="E103" s="10">
        <v>45931.65</v>
      </c>
      <c r="F103" s="9">
        <v>45188.49</v>
      </c>
      <c r="G103" s="10">
        <v>48532.639999999999</v>
      </c>
      <c r="H103" s="9">
        <v>42468.070000000007</v>
      </c>
      <c r="I103" s="10">
        <v>48532.639999999999</v>
      </c>
      <c r="J103" s="10">
        <v>55937.84</v>
      </c>
      <c r="K103" s="13">
        <v>63436.49</v>
      </c>
    </row>
    <row r="104" spans="1:11" ht="15" thickBot="1" x14ac:dyDescent="0.4">
      <c r="A104" s="44" t="s">
        <v>38</v>
      </c>
      <c r="B104" s="38">
        <v>43538.200000000012</v>
      </c>
      <c r="C104" s="39">
        <v>47269.36</v>
      </c>
      <c r="D104" s="38">
        <v>43538.200000000012</v>
      </c>
      <c r="E104" s="39">
        <v>47269.36</v>
      </c>
      <c r="F104" s="38">
        <v>46526.2</v>
      </c>
      <c r="G104" s="39">
        <v>49870.35</v>
      </c>
      <c r="H104" s="38">
        <v>43538.200000000012</v>
      </c>
      <c r="I104" s="39">
        <v>49870.35</v>
      </c>
      <c r="J104" s="39">
        <v>57277.34</v>
      </c>
      <c r="K104" s="37">
        <v>64775.99</v>
      </c>
    </row>
    <row r="105" spans="1:11" x14ac:dyDescent="0.35">
      <c r="B105" s="3"/>
      <c r="C105" s="3"/>
      <c r="D105" s="3"/>
      <c r="E105" s="3"/>
      <c r="F105" s="3"/>
      <c r="G105" s="3"/>
      <c r="H105" s="3"/>
      <c r="I105" s="3"/>
    </row>
  </sheetData>
  <mergeCells count="13">
    <mergeCell ref="B72:C72"/>
    <mergeCell ref="D72:E72"/>
    <mergeCell ref="F72:G72"/>
    <mergeCell ref="H3:I3"/>
    <mergeCell ref="H37:I37"/>
    <mergeCell ref="H72:I72"/>
    <mergeCell ref="A2:D2"/>
    <mergeCell ref="B3:C3"/>
    <mergeCell ref="D3:E3"/>
    <mergeCell ref="F3:G3"/>
    <mergeCell ref="B37:C37"/>
    <mergeCell ref="D37:E37"/>
    <mergeCell ref="F37:G37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Enseignants,aux,param,soc,psy</vt:lpstr>
      <vt:lpstr>Directeurs</vt:lpstr>
      <vt:lpstr>Dir adj,coord,secr,écon,compt</vt:lpstr>
      <vt:lpstr>Chefs d'atelier,de travaux d'at</vt:lpstr>
      <vt:lpstr>Inspecteurs, DCO-DZ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RIFAUT Géraldine</cp:lastModifiedBy>
  <dcterms:created xsi:type="dcterms:W3CDTF">2020-05-23T09:17:57Z</dcterms:created>
  <dcterms:modified xsi:type="dcterms:W3CDTF">2024-07-02T09:33:56Z</dcterms:modified>
</cp:coreProperties>
</file>